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16920" yWindow="2520" windowWidth="33040" windowHeight="19660" tabRatio="500"/>
  </bookViews>
  <sheets>
    <sheet name="Anagrafica" sheetId="1" r:id="rId1"/>
    <sheet name="Dati da chiedere alle aziende" sheetId="9" r:id="rId2"/>
    <sheet name="Formule Eventi" sheetId="8" r:id="rId3"/>
    <sheet name="Eventi sentinella" sheetId="2"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4" i="2" l="1"/>
  <c r="N4" i="2"/>
  <c r="J5" i="2"/>
  <c r="N5" i="2"/>
  <c r="K6" i="2"/>
  <c r="N6" i="2"/>
  <c r="K7" i="2"/>
  <c r="N7" i="2"/>
  <c r="J8" i="2"/>
  <c r="N8" i="2"/>
  <c r="J9" i="2"/>
  <c r="N9" i="2"/>
  <c r="K10" i="2"/>
  <c r="N10" i="2"/>
  <c r="J11" i="2"/>
  <c r="N11" i="2"/>
  <c r="K14" i="2"/>
  <c r="N14" i="2"/>
  <c r="K15" i="2"/>
  <c r="N15" i="2"/>
  <c r="I17" i="2"/>
  <c r="I18" i="2"/>
  <c r="P18" i="2"/>
  <c r="J18" i="2"/>
  <c r="Q18" i="2"/>
  <c r="K18" i="2"/>
  <c r="R18" i="2"/>
  <c r="P17" i="2"/>
  <c r="N9" i="9"/>
  <c r="M9" i="9"/>
  <c r="L9" i="9"/>
  <c r="K9" i="9"/>
  <c r="J9" i="9"/>
  <c r="I9" i="9"/>
  <c r="H9" i="9"/>
  <c r="G9" i="9"/>
  <c r="F9" i="9"/>
  <c r="E9" i="9"/>
  <c r="D9" i="9"/>
  <c r="C9" i="9"/>
  <c r="B9" i="9"/>
  <c r="O15" i="8"/>
  <c r="F15" i="8"/>
  <c r="O6" i="8"/>
  <c r="F6" i="8"/>
  <c r="O3" i="8"/>
  <c r="F3" i="8"/>
  <c r="K4" i="2"/>
  <c r="K5" i="2"/>
  <c r="K8" i="2"/>
  <c r="K9" i="2"/>
  <c r="K11" i="2"/>
  <c r="I11" i="2"/>
  <c r="I10" i="2"/>
  <c r="I9" i="2"/>
  <c r="I8" i="2"/>
  <c r="I7" i="2"/>
  <c r="I6" i="2"/>
  <c r="I5" i="2"/>
  <c r="J10" i="2"/>
  <c r="J7" i="2"/>
  <c r="J6" i="2"/>
  <c r="I15" i="2"/>
  <c r="J14" i="2"/>
  <c r="I14" i="2"/>
  <c r="J4" i="2"/>
  <c r="J15" i="2"/>
  <c r="Q15" i="2"/>
  <c r="P15" i="2"/>
  <c r="O15" i="2"/>
  <c r="L15" i="2"/>
  <c r="Q14" i="2"/>
  <c r="P14" i="2"/>
  <c r="O14" i="2"/>
  <c r="L14" i="2"/>
  <c r="Q11" i="2"/>
  <c r="P11" i="2"/>
  <c r="O11" i="2"/>
  <c r="L11" i="2"/>
  <c r="Q10" i="2"/>
  <c r="P10" i="2"/>
  <c r="O10" i="2"/>
  <c r="L10" i="2"/>
  <c r="Q9" i="2"/>
  <c r="P9" i="2"/>
  <c r="O9" i="2"/>
  <c r="L9" i="2"/>
  <c r="Q8" i="2"/>
  <c r="P8" i="2"/>
  <c r="O8" i="2"/>
  <c r="L8" i="2"/>
  <c r="Q7" i="2"/>
  <c r="P7" i="2"/>
  <c r="O7" i="2"/>
  <c r="L7" i="2"/>
  <c r="Q6" i="2"/>
  <c r="P6" i="2"/>
  <c r="O6" i="2"/>
  <c r="L6" i="2"/>
  <c r="Q5" i="2"/>
  <c r="P5" i="2"/>
  <c r="O5" i="2"/>
  <c r="L5" i="2"/>
  <c r="Q4" i="2"/>
  <c r="P4" i="2"/>
  <c r="O4" i="2"/>
  <c r="L4" i="2"/>
</calcChain>
</file>

<file path=xl/sharedStrings.xml><?xml version="1.0" encoding="utf-8"?>
<sst xmlns="http://schemas.openxmlformats.org/spreadsheetml/2006/main" count="150" uniqueCount="87">
  <si>
    <t>Logo azienda</t>
  </si>
  <si>
    <t>Ragione sociale</t>
  </si>
  <si>
    <t>Sede Legale</t>
  </si>
  <si>
    <t>Unità produttiva</t>
  </si>
  <si>
    <t>Gruppo omogeneo</t>
  </si>
  <si>
    <t>Datore di lavoro</t>
  </si>
  <si>
    <t>RSPP</t>
  </si>
  <si>
    <t>Medico Competente</t>
  </si>
  <si>
    <t>RLS</t>
  </si>
  <si>
    <t>Numero</t>
  </si>
  <si>
    <t>Indicatore</t>
  </si>
  <si>
    <t>Diminuito</t>
  </si>
  <si>
    <t>Inalterato</t>
  </si>
  <si>
    <t>Aumentato</t>
  </si>
  <si>
    <t>Punteggio</t>
  </si>
  <si>
    <t>Note</t>
  </si>
  <si>
    <t xml:space="preserve">% indici infortunistici </t>
  </si>
  <si>
    <t>x</t>
  </si>
  <si>
    <t>IDONEO</t>
  </si>
  <si>
    <t>DA MIGLIORARE</t>
  </si>
  <si>
    <t>diminuito</t>
  </si>
  <si>
    <t xml:space="preserve">% assenza per malattia </t>
  </si>
  <si>
    <t>% assenze dal lavoro</t>
  </si>
  <si>
    <t xml:space="preserve">% ferie non godute </t>
  </si>
  <si>
    <t xml:space="preserve">% trasferimenti richiesti dal personale </t>
  </si>
  <si>
    <t>% rotazione del personale (usciti/entrati nell'azienda)</t>
  </si>
  <si>
    <t xml:space="preserve">% procedimenti, sanzioni disciplinari </t>
  </si>
  <si>
    <t>% visite mediche straordinarie richiesta al medico competente</t>
  </si>
  <si>
    <t xml:space="preserve">Segnalazioni formalizzate di lamentele dei lavoratori all'azienda o al medico competente </t>
  </si>
  <si>
    <t xml:space="preserve">Istanze giudiziarie per licenziamento/ demansionamento/ molestie morali e/o sessuali </t>
  </si>
  <si>
    <t>SI</t>
  </si>
  <si>
    <t>NO</t>
  </si>
  <si>
    <t>Punteggio SI</t>
  </si>
  <si>
    <t>Punteggio NO</t>
  </si>
  <si>
    <t>N° infortuni sul lavoro 2017</t>
  </si>
  <si>
    <t>Numero lavoratori 2017</t>
  </si>
  <si>
    <t>=</t>
  </si>
  <si>
    <t>diminuito, inalterato, aumentato rispetto a:</t>
  </si>
  <si>
    <t>N° infortuni sul lavoro 2015+2016+2017</t>
  </si>
  <si>
    <t>Numero lavoratori 2015+2016+2017</t>
  </si>
  <si>
    <t>N° gg assenza 2017</t>
  </si>
  <si>
    <t>N° giorni assenza 2015+2016+2017</t>
  </si>
  <si>
    <t>N° ore lavora da contratto 2017</t>
  </si>
  <si>
    <t>N° ore di lavoro da contratto anni 2015+2016+2017</t>
  </si>
  <si>
    <t>N°ore di lavoro perse negli anni 2015+2016+2017</t>
  </si>
  <si>
    <t>N° ore lavoro perse 2017</t>
  </si>
  <si>
    <t>N° giorni ferie non godute 2017</t>
  </si>
  <si>
    <t>N° gg di ferie da contratto 2017</t>
  </si>
  <si>
    <t>N° giorni di ferie non godute negli anni 2015+2016+2017</t>
  </si>
  <si>
    <t>N° giorni di ferie da contratto anni 2015+2016+2017</t>
  </si>
  <si>
    <t>N° trasferimenti richiesti 2017</t>
  </si>
  <si>
    <t>N° trasferimenti richiesti 2015+2016+2017</t>
  </si>
  <si>
    <t>N°lavoratori assunti + dimessi/licenziati 2017</t>
  </si>
  <si>
    <t>N°lavoratori assunti + dimessi/licenziati anni 2015+2016+2017</t>
  </si>
  <si>
    <t>N° provvedimenti disciplinari 2017</t>
  </si>
  <si>
    <t>N° provvedimenti disciplinari 2015+2016+2017</t>
  </si>
  <si>
    <t>N°visite mediche straordinarie richieste dai lav 2017</t>
  </si>
  <si>
    <t>N° visite mediche straord. Richieste dai lav anni 2015+2016+2017</t>
  </si>
  <si>
    <t>Dati da chiedere ANNO</t>
  </si>
  <si>
    <t>Numero infortuni</t>
  </si>
  <si>
    <t>Totale 3 anni</t>
  </si>
  <si>
    <t>Numero lavoratori</t>
  </si>
  <si>
    <t>Giorni assenza per malattia</t>
  </si>
  <si>
    <t>N° giorni ferie non godute</t>
  </si>
  <si>
    <t>N° gg ferie da contratto</t>
  </si>
  <si>
    <t>N° dipendenti assunti</t>
  </si>
  <si>
    <t>N° lavoratori dinmessi/licenziati</t>
  </si>
  <si>
    <t>N° richieste di tarsferimento</t>
  </si>
  <si>
    <t>N° provvedimenti disciplinari</t>
  </si>
  <si>
    <t xml:space="preserve">N° richieste di visite mediche straordinarie </t>
  </si>
  <si>
    <t>N° lamentele dei lavoratori</t>
  </si>
  <si>
    <t>N° Istanze giudiziarie x licenziamenti, demansionamenti, molestie ec...</t>
  </si>
  <si>
    <t>È dato dal numero di infortuni di tutti i lavoratori del gruppo omogeneo (reparto) avvenuti nell'anno indicato</t>
  </si>
  <si>
    <t>Numero di giorni di assenza dal lavoro per malattia di tutti i lavoratori del gruppo omogeneo ad esclusione delle assenza per maternità, allattamento ecc..</t>
  </si>
  <si>
    <t>N° ore perse</t>
  </si>
  <si>
    <t>Assenze dal lavoro (es. malattia figlio; periodi di aspettativa per motivi personali; assenze ingiustificate; manca- to rispetto dell’orario minimo di lavoro per ritardi, uscite anticipate, ecc.).
non sono da considerare assenze quelle previste per lo sviluppo delle competenze (es. formazione), quelle legate ad agitazioni di carattere sindacale e/o ad assemblee autorizzate, quelle relative alla maternità e all’allattamento.</t>
  </si>
  <si>
    <t>Segnare gli infortuni per reparto o mansione</t>
  </si>
  <si>
    <t>Prima valutazione</t>
  </si>
  <si>
    <t>Aggiornamento valutazione</t>
  </si>
  <si>
    <t>N° lavoratori del gruppo omogeneo</t>
  </si>
  <si>
    <t>Data compilazione</t>
  </si>
  <si>
    <t>gg/mm/aaaa</t>
  </si>
  <si>
    <t>Firme</t>
  </si>
  <si>
    <t>Altri presenti</t>
  </si>
  <si>
    <t>Data firme</t>
  </si>
  <si>
    <r>
      <t xml:space="preserve">Altre figure </t>
    </r>
    <r>
      <rPr>
        <sz val="12"/>
        <color theme="1"/>
        <rFont val="Garamond"/>
      </rPr>
      <t>indicare nome, cognome e ruolo</t>
    </r>
  </si>
  <si>
    <t>N° lavora toritotali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</si>
</sst>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2"/>
      <color theme="1"/>
      <name val="Garamond"/>
    </font>
    <font>
      <b/>
      <sz val="12"/>
      <color theme="1"/>
      <name val="Garamond"/>
    </font>
    <font>
      <u/>
      <sz val="12"/>
      <color theme="10"/>
      <name val="Calibri"/>
      <family val="2"/>
      <scheme val="minor"/>
    </font>
    <font>
      <u/>
      <sz val="12"/>
      <color theme="11"/>
      <name val="Calibri"/>
      <family val="2"/>
      <scheme val="minor"/>
    </font>
    <font>
      <b/>
      <sz val="11"/>
      <name val="Garamond"/>
    </font>
    <font>
      <sz val="11"/>
      <color theme="1"/>
      <name val="Garamond"/>
    </font>
    <font>
      <b/>
      <sz val="11"/>
      <color indexed="9"/>
      <name val="Garamond"/>
    </font>
    <font>
      <b/>
      <sz val="11"/>
      <color theme="1"/>
      <name val="Garamond"/>
    </font>
    <font>
      <sz val="10"/>
      <color theme="1"/>
      <name val="Garamond"/>
    </font>
    <font>
      <b/>
      <sz val="10"/>
      <color rgb="FFFF0000"/>
      <name val="Garamond"/>
    </font>
    <font>
      <sz val="14"/>
      <color theme="1"/>
      <name val="Garamond"/>
    </font>
    <font>
      <sz val="10"/>
      <color rgb="FF000000"/>
      <name val="Garamond"/>
    </font>
    <font>
      <sz val="14"/>
      <color rgb="FF000000"/>
      <name val="Garamond"/>
    </font>
    <font>
      <b/>
      <sz val="12"/>
      <color rgb="FFFF0000"/>
      <name val="Garamond"/>
    </font>
    <font>
      <sz val="9"/>
      <color theme="1"/>
      <name val="Garamond"/>
    </font>
    <font>
      <b/>
      <sz val="14"/>
      <color rgb="FFFF0000"/>
      <name val="Garamond"/>
    </font>
    <font>
      <b/>
      <u/>
      <sz val="12"/>
      <color theme="1"/>
      <name val="Garamond"/>
    </font>
    <font>
      <b/>
      <i/>
      <sz val="12"/>
      <color theme="1"/>
      <name val="Garamond"/>
    </font>
  </fonts>
  <fills count="12">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tint="-4.9989318521683403E-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1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2" fillId="0" borderId="0" xfId="0" applyFont="1" applyAlignment="1"/>
    <xf numFmtId="0" fontId="1" fillId="0" borderId="0" xfId="0" applyFont="1" applyAlignment="1">
      <alignment horizontal="center" vertical="center"/>
    </xf>
    <xf numFmtId="0" fontId="1" fillId="0" borderId="2" xfId="0" applyFont="1" applyBorder="1"/>
    <xf numFmtId="0" fontId="1" fillId="0" borderId="3" xfId="0" applyFont="1" applyBorder="1"/>
    <xf numFmtId="0" fontId="5" fillId="4"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6" borderId="11" xfId="0" applyFont="1" applyFill="1" applyBorder="1" applyAlignment="1">
      <alignment horizontal="center" vertical="center"/>
    </xf>
    <xf numFmtId="0" fontId="6" fillId="0" borderId="0" xfId="0" applyFont="1" applyAlignment="1">
      <alignment horizontal="center" vertical="center"/>
    </xf>
    <xf numFmtId="0" fontId="6" fillId="0" borderId="0" xfId="0" applyFont="1"/>
    <xf numFmtId="0" fontId="6" fillId="3" borderId="0" xfId="0" applyFont="1" applyFill="1" applyBorder="1"/>
    <xf numFmtId="0" fontId="5" fillId="3" borderId="7"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xf numFmtId="0" fontId="8" fillId="0" borderId="0" xfId="0" applyFont="1" applyAlignment="1">
      <alignment horizontal="center" vertical="center"/>
    </xf>
    <xf numFmtId="0" fontId="5" fillId="3" borderId="8" xfId="0" applyFont="1" applyFill="1" applyBorder="1" applyAlignment="1">
      <alignment horizontal="center" vertical="center"/>
    </xf>
    <xf numFmtId="0" fontId="6" fillId="3"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 fontId="6" fillId="0" borderId="0" xfId="0" applyNumberFormat="1" applyFont="1" applyFill="1" applyBorder="1"/>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3" borderId="0" xfId="0" applyFont="1" applyFill="1" applyBorder="1" applyAlignment="1">
      <alignment horizontal="center"/>
    </xf>
    <xf numFmtId="0" fontId="6" fillId="4"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0" xfId="0" applyFont="1" applyFill="1" applyBorder="1" applyAlignment="1">
      <alignment horizontal="center" vertical="center"/>
    </xf>
    <xf numFmtId="0" fontId="6" fillId="0" borderId="0" xfId="0" applyFont="1" applyAlignment="1">
      <alignment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wrapText="1"/>
    </xf>
    <xf numFmtId="0" fontId="6" fillId="0" borderId="2"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3" borderId="2" xfId="0" applyFont="1" applyFill="1" applyBorder="1"/>
    <xf numFmtId="0" fontId="9" fillId="0" borderId="0" xfId="0" applyFont="1"/>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0" xfId="0" applyFont="1"/>
    <xf numFmtId="0" fontId="1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14" fillId="0" borderId="0" xfId="0" applyFont="1" applyAlignment="1">
      <alignment horizontal="center" vertical="center"/>
    </xf>
    <xf numFmtId="0" fontId="1" fillId="9" borderId="2" xfId="0" applyFont="1" applyFill="1" applyBorder="1" applyAlignment="1">
      <alignment horizontal="center" vertical="center"/>
    </xf>
    <xf numFmtId="0" fontId="1" fillId="9" borderId="19" xfId="0" applyFont="1" applyFill="1" applyBorder="1" applyAlignment="1">
      <alignment horizontal="center" vertical="center"/>
    </xf>
    <xf numFmtId="0" fontId="1" fillId="0" borderId="19" xfId="0" applyFont="1" applyBorder="1"/>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4" fillId="10" borderId="6" xfId="0" applyFont="1" applyFill="1" applyBorder="1" applyAlignment="1">
      <alignment horizontal="center" vertical="center"/>
    </xf>
    <xf numFmtId="0" fontId="1" fillId="9" borderId="3" xfId="0" applyFont="1" applyFill="1" applyBorder="1" applyAlignment="1">
      <alignment horizontal="center" vertical="center"/>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 fillId="0" borderId="2" xfId="0" applyFont="1" applyBorder="1" applyAlignment="1">
      <alignment horizontal="center"/>
    </xf>
    <xf numFmtId="0" fontId="1" fillId="0" borderId="0" xfId="0" applyFont="1" applyBorder="1"/>
    <xf numFmtId="0" fontId="16" fillId="0" borderId="2" xfId="0" applyFont="1" applyBorder="1" applyAlignment="1">
      <alignment horizontal="center" vertical="center"/>
    </xf>
    <xf numFmtId="0" fontId="1" fillId="0" borderId="22" xfId="0" applyFont="1" applyBorder="1"/>
    <xf numFmtId="0" fontId="1" fillId="0" borderId="23" xfId="0" applyFont="1" applyBorder="1"/>
    <xf numFmtId="0" fontId="1" fillId="0" borderId="24" xfId="0" applyFont="1" applyBorder="1"/>
    <xf numFmtId="0" fontId="1" fillId="0" borderId="25" xfId="0" applyFont="1" applyBorder="1"/>
    <xf numFmtId="0" fontId="1" fillId="0" borderId="26" xfId="0" applyFont="1" applyBorder="1"/>
    <xf numFmtId="0" fontId="1" fillId="0" borderId="1" xfId="0" applyFont="1" applyBorder="1"/>
    <xf numFmtId="0" fontId="1" fillId="0" borderId="12" xfId="0" applyFont="1" applyBorder="1"/>
    <xf numFmtId="0" fontId="18" fillId="0" borderId="24" xfId="0" applyFont="1" applyBorder="1"/>
    <xf numFmtId="0" fontId="18" fillId="0" borderId="0" xfId="0" applyFont="1" applyBorder="1"/>
    <xf numFmtId="0" fontId="1" fillId="9" borderId="24" xfId="0" applyFont="1" applyFill="1" applyBorder="1"/>
    <xf numFmtId="0" fontId="1" fillId="9" borderId="2" xfId="0" applyFont="1" applyFill="1" applyBorder="1"/>
    <xf numFmtId="0" fontId="1" fillId="0" borderId="1" xfId="0" applyFont="1" applyBorder="1" applyAlignment="1">
      <alignment horizontal="center"/>
    </xf>
    <xf numFmtId="0" fontId="2" fillId="0" borderId="0" xfId="0" applyFont="1" applyAlignment="1">
      <alignment horizontal="left"/>
    </xf>
    <xf numFmtId="0" fontId="18" fillId="0" borderId="24" xfId="0" applyFont="1" applyBorder="1" applyAlignment="1">
      <alignment horizontal="left"/>
    </xf>
    <xf numFmtId="0" fontId="18" fillId="0" borderId="0" xfId="0" applyFont="1" applyBorder="1" applyAlignment="1">
      <alignment horizontal="left"/>
    </xf>
    <xf numFmtId="0" fontId="17" fillId="0" borderId="21" xfId="0" applyFont="1" applyBorder="1" applyAlignment="1">
      <alignment horizontal="left"/>
    </xf>
    <xf numFmtId="0" fontId="17" fillId="0" borderId="22" xfId="0" applyFont="1" applyBorder="1" applyAlignment="1">
      <alignment horizontal="left"/>
    </xf>
    <xf numFmtId="0" fontId="1" fillId="0" borderId="1" xfId="0" applyFont="1" applyBorder="1" applyAlignment="1">
      <alignment horizontal="left" vertical="center" wrapText="1"/>
    </xf>
    <xf numFmtId="0" fontId="2" fillId="0" borderId="0" xfId="0" applyFont="1" applyAlignment="1"/>
    <xf numFmtId="0" fontId="2" fillId="0" borderId="0" xfId="0" applyFont="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1" fontId="6" fillId="3" borderId="16" xfId="0" applyNumberFormat="1" applyFont="1" applyFill="1" applyBorder="1" applyAlignment="1">
      <alignment horizontal="center"/>
    </xf>
    <xf numFmtId="1" fontId="6" fillId="3" borderId="17" xfId="0" applyNumberFormat="1" applyFont="1" applyFill="1" applyBorder="1" applyAlignment="1">
      <alignment horizontal="center"/>
    </xf>
    <xf numFmtId="1" fontId="6" fillId="3" borderId="18" xfId="0" applyNumberFormat="1" applyFont="1" applyFill="1" applyBorder="1" applyAlignment="1">
      <alignment horizontal="center"/>
    </xf>
    <xf numFmtId="1" fontId="5" fillId="8" borderId="16" xfId="0" applyNumberFormat="1" applyFont="1" applyFill="1" applyBorder="1" applyAlignment="1">
      <alignment horizontal="center"/>
    </xf>
    <xf numFmtId="1" fontId="5" fillId="8" borderId="17" xfId="0" applyNumberFormat="1" applyFont="1" applyFill="1" applyBorder="1" applyAlignment="1">
      <alignment horizontal="center"/>
    </xf>
    <xf numFmtId="1" fontId="5" fillId="8" borderId="18" xfId="0" applyNumberFormat="1" applyFont="1" applyFill="1" applyBorder="1" applyAlignment="1">
      <alignment horizont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wrapText="1"/>
    </xf>
    <xf numFmtId="0" fontId="9" fillId="0" borderId="0" xfId="0" applyFont="1" applyAlignment="1">
      <alignment horizontal="center" vertical="center"/>
    </xf>
    <xf numFmtId="49" fontId="9" fillId="0" borderId="0" xfId="0" applyNumberFormat="1"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horizontal="left"/>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3" xfId="0"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20"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 fillId="0" borderId="0" xfId="0" applyFont="1" applyAlignment="1">
      <alignment horizontal="left" vertical="center"/>
    </xf>
  </cellXfs>
  <cellStyles count="11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Collegamento visitato" xfId="60" builtinId="9" hidden="1"/>
    <cellStyle name="Collegamento visitato" xfId="62" builtinId="9" hidden="1"/>
    <cellStyle name="Collegamento visitato" xfId="64" builtinId="9" hidden="1"/>
    <cellStyle name="Collegamento visitato" xfId="66" builtinId="9" hidden="1"/>
    <cellStyle name="Collegamento visitato" xfId="68" builtinId="9" hidden="1"/>
    <cellStyle name="Collegamento visitato" xfId="70" builtinId="9" hidden="1"/>
    <cellStyle name="Collegamento visitato" xfId="72" builtinId="9" hidden="1"/>
    <cellStyle name="Collegamento visitato" xfId="74" builtinId="9" hidden="1"/>
    <cellStyle name="Collegamento visitato" xfId="76" builtinId="9" hidden="1"/>
    <cellStyle name="Collegamento visitato" xfId="78" builtinId="9" hidden="1"/>
    <cellStyle name="Collegamento visitato" xfId="80" builtinId="9" hidden="1"/>
    <cellStyle name="Collegamento visitato" xfId="82" builtinId="9" hidden="1"/>
    <cellStyle name="Collegamento visitato" xfId="84" builtinId="9" hidden="1"/>
    <cellStyle name="Collegamento visitato" xfId="86" builtinId="9" hidden="1"/>
    <cellStyle name="Collegamento visitato" xfId="88" builtinId="9" hidden="1"/>
    <cellStyle name="Collegamento visitato" xfId="90" builtinId="9" hidden="1"/>
    <cellStyle name="Collegamento visitato" xfId="92" builtinId="9" hidden="1"/>
    <cellStyle name="Collegamento visitato" xfId="94" builtinId="9" hidden="1"/>
    <cellStyle name="Collegamento visitato" xfId="96" builtinId="9" hidden="1"/>
    <cellStyle name="Collegamento visitato" xfId="98" builtinId="9" hidden="1"/>
    <cellStyle name="Collegamento visitato" xfId="100" builtinId="9" hidden="1"/>
    <cellStyle name="Collegamento visitato" xfId="102" builtinId="9" hidden="1"/>
    <cellStyle name="Collegamento visitato" xfId="104" builtinId="9" hidden="1"/>
    <cellStyle name="Collegamento visitato" xfId="106" builtinId="9" hidden="1"/>
    <cellStyle name="Collegamento visitato" xfId="108" builtinId="9" hidden="1"/>
    <cellStyle name="Collegamento visitato" xfId="110" builtinId="9" hidden="1"/>
    <cellStyle name="Collegamento visitato" xfId="112" builtinId="9" hidden="1"/>
    <cellStyle name="Collegamento visitato" xfId="114" builtinId="9" hidden="1"/>
    <cellStyle name="Collegamento visitato" xfId="116" builtinId="9" hidden="1"/>
    <cellStyle name="Collegamento visitato" xfId="118" builtinId="9" hidden="1"/>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4"/>
  <sheetViews>
    <sheetView tabSelected="1" topLeftCell="A6" workbookViewId="0">
      <selection activeCell="A38" sqref="A38:G55"/>
    </sheetView>
  </sheetViews>
  <sheetFormatPr baseColWidth="10" defaultRowHeight="14" x14ac:dyDescent="0"/>
  <cols>
    <col min="1" max="2" width="12.6640625" style="1" customWidth="1"/>
    <col min="3" max="5" width="13.5" style="1" customWidth="1"/>
    <col min="6" max="6" width="10.83203125" style="1"/>
    <col min="7" max="7" width="3.83203125" style="1" customWidth="1"/>
    <col min="8" max="10" width="10.83203125" style="1"/>
    <col min="11" max="11" width="4" style="1" customWidth="1"/>
    <col min="12" max="12" width="16.5" style="1" customWidth="1"/>
    <col min="13" max="16384" width="10.83203125" style="1"/>
  </cols>
  <sheetData>
    <row r="2" spans="1:12" ht="29" customHeight="1">
      <c r="C2" s="90" t="s">
        <v>0</v>
      </c>
      <c r="D2" s="90"/>
      <c r="E2" s="90"/>
    </row>
    <row r="3" spans="1:12" ht="29" customHeight="1">
      <c r="C3" s="90"/>
      <c r="D3" s="90"/>
      <c r="E3" s="90"/>
    </row>
    <row r="7" spans="1:12" ht="17">
      <c r="A7" s="88" t="s">
        <v>1</v>
      </c>
      <c r="B7" s="88"/>
      <c r="C7" s="81"/>
      <c r="D7" s="81"/>
      <c r="E7" s="81"/>
      <c r="F7" s="81"/>
      <c r="H7" s="82" t="s">
        <v>80</v>
      </c>
      <c r="I7" s="82"/>
      <c r="L7" s="69" t="s">
        <v>81</v>
      </c>
    </row>
    <row r="8" spans="1:12">
      <c r="A8" s="5"/>
      <c r="B8" s="5"/>
    </row>
    <row r="9" spans="1:12">
      <c r="A9" s="88" t="s">
        <v>2</v>
      </c>
      <c r="B9" s="88"/>
      <c r="C9" s="81"/>
      <c r="D9" s="81"/>
      <c r="E9" s="81"/>
      <c r="F9" s="81"/>
    </row>
    <row r="10" spans="1:12">
      <c r="A10" s="5"/>
      <c r="B10" s="5"/>
    </row>
    <row r="11" spans="1:12">
      <c r="A11" s="88" t="s">
        <v>3</v>
      </c>
      <c r="B11" s="88"/>
      <c r="C11" s="81"/>
      <c r="D11" s="81"/>
      <c r="E11" s="81"/>
      <c r="F11" s="81"/>
    </row>
    <row r="12" spans="1:12">
      <c r="A12" s="5"/>
      <c r="B12" s="5"/>
    </row>
    <row r="13" spans="1:12">
      <c r="A13" s="88" t="s">
        <v>4</v>
      </c>
      <c r="B13" s="88"/>
      <c r="C13" s="81"/>
      <c r="D13" s="81"/>
      <c r="E13" s="81"/>
      <c r="F13" s="81"/>
      <c r="H13" s="82" t="s">
        <v>79</v>
      </c>
      <c r="I13" s="82"/>
      <c r="J13" s="82"/>
      <c r="L13" s="7"/>
    </row>
    <row r="14" spans="1:12">
      <c r="A14" s="5"/>
      <c r="B14" s="5"/>
    </row>
    <row r="15" spans="1:12">
      <c r="A15" s="88" t="s">
        <v>5</v>
      </c>
      <c r="B15" s="88"/>
      <c r="C15" s="81"/>
      <c r="D15" s="81"/>
      <c r="E15" s="81"/>
      <c r="F15" s="81"/>
      <c r="H15" s="82" t="s">
        <v>86</v>
      </c>
      <c r="I15" s="82"/>
      <c r="J15" s="82"/>
      <c r="L15" s="7"/>
    </row>
    <row r="16" spans="1:12">
      <c r="A16" s="5"/>
      <c r="B16" s="5"/>
    </row>
    <row r="17" spans="1:6">
      <c r="A17" s="88" t="s">
        <v>6</v>
      </c>
      <c r="B17" s="88"/>
      <c r="C17" s="81"/>
      <c r="D17" s="81"/>
      <c r="E17" s="81"/>
      <c r="F17" s="81"/>
    </row>
    <row r="18" spans="1:6">
      <c r="A18" s="5"/>
      <c r="B18" s="5"/>
    </row>
    <row r="19" spans="1:6">
      <c r="A19" s="88" t="s">
        <v>7</v>
      </c>
      <c r="B19" s="88"/>
      <c r="C19" s="81"/>
      <c r="D19" s="81"/>
      <c r="E19" s="81"/>
      <c r="F19" s="81"/>
    </row>
    <row r="20" spans="1:6">
      <c r="A20" s="5"/>
      <c r="B20" s="5"/>
    </row>
    <row r="21" spans="1:6">
      <c r="A21" s="88" t="s">
        <v>8</v>
      </c>
      <c r="B21" s="88"/>
      <c r="C21" s="81"/>
      <c r="D21" s="81"/>
      <c r="E21" s="81"/>
      <c r="F21" s="81"/>
    </row>
    <row r="22" spans="1:6">
      <c r="A22" s="5"/>
      <c r="B22" s="5"/>
    </row>
    <row r="23" spans="1:6">
      <c r="A23" s="5"/>
      <c r="B23" s="5"/>
    </row>
    <row r="24" spans="1:6" s="53" customFormat="1" ht="26" customHeight="1">
      <c r="A24" s="89" t="s">
        <v>85</v>
      </c>
      <c r="B24" s="89"/>
      <c r="C24" s="87"/>
      <c r="D24" s="87"/>
      <c r="E24" s="87"/>
      <c r="F24" s="87"/>
    </row>
    <row r="25" spans="1:6">
      <c r="A25" s="5"/>
      <c r="B25" s="5"/>
    </row>
    <row r="26" spans="1:6">
      <c r="A26" s="4"/>
      <c r="B26" s="4"/>
      <c r="C26" s="81"/>
      <c r="D26" s="81"/>
      <c r="E26" s="81"/>
      <c r="F26" s="81"/>
    </row>
    <row r="27" spans="1:6">
      <c r="A27" s="4"/>
      <c r="B27" s="4"/>
    </row>
    <row r="28" spans="1:6">
      <c r="C28" s="81"/>
      <c r="D28" s="81"/>
      <c r="E28" s="81"/>
      <c r="F28" s="81"/>
    </row>
    <row r="31" spans="1:6">
      <c r="A31" s="82" t="s">
        <v>77</v>
      </c>
      <c r="B31" s="82"/>
    </row>
    <row r="32" spans="1:6">
      <c r="B32" s="2" t="s">
        <v>30</v>
      </c>
      <c r="C32" s="67"/>
      <c r="D32" s="2"/>
      <c r="E32" s="2" t="s">
        <v>31</v>
      </c>
      <c r="F32" s="67"/>
    </row>
    <row r="34" spans="1:7">
      <c r="A34" s="82" t="s">
        <v>78</v>
      </c>
      <c r="B34" s="82"/>
    </row>
    <row r="35" spans="1:7">
      <c r="B35" s="2" t="s">
        <v>30</v>
      </c>
      <c r="C35" s="67"/>
      <c r="D35" s="2"/>
      <c r="E35" s="2" t="s">
        <v>31</v>
      </c>
      <c r="F35" s="67"/>
    </row>
    <row r="38" spans="1:7">
      <c r="A38" s="85" t="s">
        <v>82</v>
      </c>
      <c r="B38" s="86"/>
      <c r="C38" s="70"/>
      <c r="D38" s="70"/>
      <c r="E38" s="70"/>
      <c r="F38" s="70"/>
      <c r="G38" s="71"/>
    </row>
    <row r="39" spans="1:7">
      <c r="A39" s="72"/>
      <c r="B39" s="68"/>
      <c r="C39" s="68"/>
      <c r="D39" s="68"/>
      <c r="E39" s="68"/>
      <c r="F39" s="68"/>
      <c r="G39" s="73"/>
    </row>
    <row r="40" spans="1:7">
      <c r="A40" s="83" t="s">
        <v>5</v>
      </c>
      <c r="B40" s="84"/>
      <c r="C40" s="68"/>
      <c r="D40" s="81"/>
      <c r="E40" s="81"/>
      <c r="F40" s="81"/>
      <c r="G40" s="73"/>
    </row>
    <row r="41" spans="1:7">
      <c r="A41" s="77"/>
      <c r="B41" s="78"/>
      <c r="C41" s="68"/>
      <c r="D41" s="68"/>
      <c r="E41" s="68"/>
      <c r="F41" s="68"/>
      <c r="G41" s="73"/>
    </row>
    <row r="42" spans="1:7">
      <c r="A42" s="83" t="s">
        <v>6</v>
      </c>
      <c r="B42" s="84"/>
      <c r="C42" s="68"/>
      <c r="D42" s="81"/>
      <c r="E42" s="81"/>
      <c r="F42" s="81"/>
      <c r="G42" s="73"/>
    </row>
    <row r="43" spans="1:7">
      <c r="A43" s="77"/>
      <c r="B43" s="78"/>
      <c r="C43" s="68"/>
      <c r="D43" s="68"/>
      <c r="E43" s="68"/>
      <c r="F43" s="68"/>
      <c r="G43" s="73"/>
    </row>
    <row r="44" spans="1:7">
      <c r="A44" s="83" t="s">
        <v>7</v>
      </c>
      <c r="B44" s="84"/>
      <c r="C44" s="68"/>
      <c r="D44" s="81"/>
      <c r="E44" s="81"/>
      <c r="F44" s="81"/>
      <c r="G44" s="73"/>
    </row>
    <row r="45" spans="1:7">
      <c r="A45" s="77"/>
      <c r="B45" s="78"/>
      <c r="C45" s="68"/>
      <c r="D45" s="68"/>
      <c r="E45" s="68"/>
      <c r="F45" s="68"/>
      <c r="G45" s="73"/>
    </row>
    <row r="46" spans="1:7">
      <c r="A46" s="83" t="s">
        <v>8</v>
      </c>
      <c r="B46" s="84"/>
      <c r="C46" s="68"/>
      <c r="D46" s="81"/>
      <c r="E46" s="81"/>
      <c r="F46" s="81"/>
      <c r="G46" s="73"/>
    </row>
    <row r="47" spans="1:7">
      <c r="A47" s="77"/>
      <c r="B47" s="78"/>
      <c r="C47" s="68"/>
      <c r="D47" s="68"/>
      <c r="E47" s="68"/>
      <c r="F47" s="68"/>
      <c r="G47" s="73"/>
    </row>
    <row r="48" spans="1:7">
      <c r="A48" s="83" t="s">
        <v>83</v>
      </c>
      <c r="B48" s="84"/>
      <c r="C48" s="68"/>
      <c r="D48" s="68"/>
      <c r="E48" s="68"/>
      <c r="F48" s="68"/>
      <c r="G48" s="73"/>
    </row>
    <row r="49" spans="1:7">
      <c r="A49" s="72"/>
      <c r="B49" s="68"/>
      <c r="C49" s="68"/>
      <c r="D49" s="81"/>
      <c r="E49" s="81"/>
      <c r="F49" s="81"/>
      <c r="G49" s="73"/>
    </row>
    <row r="50" spans="1:7">
      <c r="A50" s="72"/>
      <c r="B50" s="68"/>
      <c r="C50" s="68"/>
      <c r="D50" s="68"/>
      <c r="E50" s="68"/>
      <c r="F50" s="68"/>
      <c r="G50" s="73"/>
    </row>
    <row r="51" spans="1:7">
      <c r="A51" s="72"/>
      <c r="B51" s="68"/>
      <c r="C51" s="68"/>
      <c r="D51" s="81"/>
      <c r="E51" s="81"/>
      <c r="F51" s="81"/>
      <c r="G51" s="73"/>
    </row>
    <row r="52" spans="1:7">
      <c r="A52" s="72"/>
      <c r="B52" s="68"/>
      <c r="C52" s="68"/>
      <c r="D52" s="68"/>
      <c r="E52" s="68"/>
      <c r="F52" s="68"/>
      <c r="G52" s="73"/>
    </row>
    <row r="53" spans="1:7">
      <c r="A53" s="79" t="s">
        <v>84</v>
      </c>
      <c r="B53" s="80" t="s">
        <v>81</v>
      </c>
      <c r="C53" s="68"/>
      <c r="D53" s="81"/>
      <c r="E53" s="81"/>
      <c r="F53" s="81"/>
      <c r="G53" s="73"/>
    </row>
    <row r="54" spans="1:7">
      <c r="A54" s="74"/>
      <c r="B54" s="75"/>
      <c r="C54" s="75"/>
      <c r="D54" s="75"/>
      <c r="E54" s="75"/>
      <c r="F54" s="75"/>
      <c r="G54" s="76"/>
    </row>
  </sheetData>
  <mergeCells count="39">
    <mergeCell ref="C2:E3"/>
    <mergeCell ref="A7:B7"/>
    <mergeCell ref="A9:B9"/>
    <mergeCell ref="A11:B11"/>
    <mergeCell ref="A13:B13"/>
    <mergeCell ref="C9:F9"/>
    <mergeCell ref="C11:F11"/>
    <mergeCell ref="C13:F13"/>
    <mergeCell ref="C15:F15"/>
    <mergeCell ref="C17:F17"/>
    <mergeCell ref="H13:J13"/>
    <mergeCell ref="H7:I7"/>
    <mergeCell ref="A38:B38"/>
    <mergeCell ref="A40:B40"/>
    <mergeCell ref="A42:B42"/>
    <mergeCell ref="C19:F19"/>
    <mergeCell ref="C21:F21"/>
    <mergeCell ref="C24:F24"/>
    <mergeCell ref="C26:F26"/>
    <mergeCell ref="C28:F28"/>
    <mergeCell ref="A31:B31"/>
    <mergeCell ref="A17:B17"/>
    <mergeCell ref="A19:B19"/>
    <mergeCell ref="A21:B21"/>
    <mergeCell ref="A24:B24"/>
    <mergeCell ref="C7:F7"/>
    <mergeCell ref="D49:F49"/>
    <mergeCell ref="D51:F51"/>
    <mergeCell ref="D53:F53"/>
    <mergeCell ref="H15:J15"/>
    <mergeCell ref="A44:B44"/>
    <mergeCell ref="A46:B46"/>
    <mergeCell ref="A48:B48"/>
    <mergeCell ref="D40:F40"/>
    <mergeCell ref="D42:F42"/>
    <mergeCell ref="D44:F44"/>
    <mergeCell ref="D46:F46"/>
    <mergeCell ref="A34:B34"/>
    <mergeCell ref="A15:B1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E22" sqref="E22"/>
    </sheetView>
  </sheetViews>
  <sheetFormatPr baseColWidth="10" defaultRowHeight="14" x14ac:dyDescent="0"/>
  <cols>
    <col min="1" max="1" width="19" style="6" customWidth="1"/>
    <col min="2" max="2" width="16" style="1" customWidth="1"/>
    <col min="3" max="3" width="10.83203125" style="1"/>
    <col min="4" max="4" width="17" style="1" customWidth="1"/>
    <col min="5" max="5" width="20.5" style="1" customWidth="1"/>
    <col min="6" max="7" width="14.33203125" style="1" customWidth="1"/>
    <col min="8" max="8" width="15.1640625" style="1" customWidth="1"/>
    <col min="9" max="9" width="17.5" style="1" customWidth="1"/>
    <col min="10" max="10" width="14.6640625" style="1" customWidth="1"/>
    <col min="11" max="12" width="16.1640625" style="1" customWidth="1"/>
    <col min="13" max="13" width="14.83203125" style="1" customWidth="1"/>
    <col min="14" max="14" width="21.6640625" style="1" customWidth="1"/>
    <col min="15" max="16384" width="10.83203125" style="1"/>
  </cols>
  <sheetData>
    <row r="1" spans="1:14" s="3" customFormat="1" ht="53" customHeight="1">
      <c r="A1" s="55"/>
      <c r="B1" s="109" t="s">
        <v>72</v>
      </c>
      <c r="C1" s="112"/>
      <c r="D1" s="106" t="s">
        <v>73</v>
      </c>
      <c r="E1" s="106" t="s">
        <v>75</v>
      </c>
      <c r="F1" s="105"/>
      <c r="G1" s="105"/>
      <c r="H1" s="105"/>
    </row>
    <row r="2" spans="1:14" s="3" customFormat="1" ht="53" customHeight="1">
      <c r="A2" s="55"/>
      <c r="B2" s="110"/>
      <c r="C2" s="112"/>
      <c r="D2" s="107"/>
      <c r="E2" s="107"/>
      <c r="F2" s="105"/>
      <c r="G2" s="105"/>
      <c r="H2" s="105"/>
    </row>
    <row r="3" spans="1:14" s="3" customFormat="1" ht="53" customHeight="1">
      <c r="A3" s="55"/>
      <c r="B3" s="111"/>
      <c r="C3" s="112"/>
      <c r="D3" s="108"/>
      <c r="E3" s="108"/>
      <c r="F3" s="105"/>
      <c r="G3" s="105"/>
      <c r="H3" s="105"/>
    </row>
    <row r="4" spans="1:14" ht="15" thickBot="1"/>
    <row r="5" spans="1:14" s="52" customFormat="1" ht="57" thickBot="1">
      <c r="A5" s="64" t="s">
        <v>58</v>
      </c>
      <c r="B5" s="65" t="s">
        <v>59</v>
      </c>
      <c r="C5" s="65" t="s">
        <v>61</v>
      </c>
      <c r="D5" s="65" t="s">
        <v>62</v>
      </c>
      <c r="E5" s="65" t="s">
        <v>74</v>
      </c>
      <c r="F5" s="65" t="s">
        <v>63</v>
      </c>
      <c r="G5" s="65" t="s">
        <v>64</v>
      </c>
      <c r="H5" s="66" t="s">
        <v>65</v>
      </c>
      <c r="I5" s="66" t="s">
        <v>66</v>
      </c>
      <c r="J5" s="66" t="s">
        <v>67</v>
      </c>
      <c r="K5" s="66" t="s">
        <v>68</v>
      </c>
      <c r="L5" s="66" t="s">
        <v>69</v>
      </c>
      <c r="M5" s="66" t="s">
        <v>70</v>
      </c>
      <c r="N5" s="66" t="s">
        <v>71</v>
      </c>
    </row>
    <row r="6" spans="1:14">
      <c r="A6" s="63">
        <v>2015</v>
      </c>
      <c r="B6" s="8"/>
      <c r="C6" s="8"/>
      <c r="D6" s="8"/>
      <c r="E6" s="8"/>
      <c r="F6" s="8"/>
      <c r="G6" s="8"/>
      <c r="H6" s="8"/>
      <c r="I6" s="8"/>
      <c r="J6" s="8"/>
      <c r="K6" s="8"/>
      <c r="L6" s="8"/>
      <c r="M6" s="8"/>
      <c r="N6" s="8"/>
    </row>
    <row r="7" spans="1:14">
      <c r="A7" s="57">
        <v>2016</v>
      </c>
      <c r="B7" s="7"/>
      <c r="C7" s="7"/>
      <c r="D7" s="7"/>
      <c r="E7" s="7"/>
      <c r="F7" s="7"/>
      <c r="G7" s="7"/>
      <c r="H7" s="7"/>
      <c r="I7" s="7"/>
      <c r="J7" s="7"/>
      <c r="K7" s="7"/>
      <c r="L7" s="7"/>
      <c r="M7" s="7"/>
      <c r="N7" s="7"/>
    </row>
    <row r="8" spans="1:14" ht="15" thickBot="1">
      <c r="A8" s="58">
        <v>2017</v>
      </c>
      <c r="B8" s="59"/>
      <c r="C8" s="59"/>
      <c r="D8" s="59"/>
      <c r="E8" s="59"/>
      <c r="F8" s="59"/>
      <c r="G8" s="59"/>
      <c r="H8" s="59"/>
      <c r="I8" s="59"/>
      <c r="J8" s="59"/>
      <c r="K8" s="59"/>
      <c r="L8" s="59"/>
      <c r="M8" s="59"/>
      <c r="N8" s="59"/>
    </row>
    <row r="9" spans="1:14" s="56" customFormat="1" ht="15" thickBot="1">
      <c r="A9" s="60" t="s">
        <v>60</v>
      </c>
      <c r="B9" s="61">
        <f>SUM(B6:B8)</f>
        <v>0</v>
      </c>
      <c r="C9" s="61">
        <f t="shared" ref="C9:H9" si="0">SUM(C6:C8)</f>
        <v>0</v>
      </c>
      <c r="D9" s="61">
        <f t="shared" si="0"/>
        <v>0</v>
      </c>
      <c r="E9" s="61">
        <f t="shared" si="0"/>
        <v>0</v>
      </c>
      <c r="F9" s="61">
        <f t="shared" si="0"/>
        <v>0</v>
      </c>
      <c r="G9" s="61">
        <f t="shared" si="0"/>
        <v>0</v>
      </c>
      <c r="H9" s="62">
        <f t="shared" si="0"/>
        <v>0</v>
      </c>
      <c r="I9" s="62">
        <f t="shared" ref="I9" si="1">SUM(I6:I8)</f>
        <v>0</v>
      </c>
      <c r="J9" s="62">
        <f t="shared" ref="J9" si="2">SUM(J6:J8)</f>
        <v>0</v>
      </c>
      <c r="K9" s="62">
        <f t="shared" ref="K9" si="3">SUM(K6:K8)</f>
        <v>0</v>
      </c>
      <c r="L9" s="62">
        <f t="shared" ref="L9" si="4">SUM(L6:L8)</f>
        <v>0</v>
      </c>
      <c r="M9" s="62">
        <f t="shared" ref="M9" si="5">SUM(M6:M8)</f>
        <v>0</v>
      </c>
      <c r="N9" s="62">
        <f t="shared" ref="N9" si="6">SUM(N6:N8)</f>
        <v>0</v>
      </c>
    </row>
    <row r="11" spans="1:14" s="54" customFormat="1" ht="56">
      <c r="B11" s="52" t="s">
        <v>76</v>
      </c>
    </row>
  </sheetData>
  <mergeCells count="7">
    <mergeCell ref="H1:H3"/>
    <mergeCell ref="E1:E3"/>
    <mergeCell ref="B1:B3"/>
    <mergeCell ref="C1:C3"/>
    <mergeCell ref="D1:D3"/>
    <mergeCell ref="F1:F3"/>
    <mergeCell ref="G1:G3"/>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5"/>
  <sheetViews>
    <sheetView workbookViewId="0">
      <selection activeCell="K34" sqref="K34"/>
    </sheetView>
  </sheetViews>
  <sheetFormatPr baseColWidth="10" defaultRowHeight="13" x14ac:dyDescent="0"/>
  <cols>
    <col min="1" max="2" width="10.83203125" style="46"/>
    <col min="3" max="3" width="3" style="46" customWidth="1"/>
    <col min="4" max="4" width="10.83203125" style="46"/>
    <col min="5" max="5" width="4.6640625" style="46" customWidth="1"/>
    <col min="6" max="6" width="10.83203125" style="46"/>
    <col min="7" max="7" width="6" style="46" customWidth="1"/>
    <col min="8" max="9" width="10.83203125" style="46"/>
    <col min="10" max="10" width="4.1640625" style="46" customWidth="1"/>
    <col min="11" max="11" width="12.6640625" style="46" customWidth="1"/>
    <col min="12" max="12" width="3.83203125" style="46" customWidth="1"/>
    <col min="13" max="16384" width="10.83203125" style="46"/>
  </cols>
  <sheetData>
    <row r="3" spans="1:15" ht="52">
      <c r="A3" s="102">
        <v>1</v>
      </c>
      <c r="B3" s="47" t="s">
        <v>34</v>
      </c>
      <c r="C3" s="102" t="s">
        <v>17</v>
      </c>
      <c r="D3" s="102">
        <v>100</v>
      </c>
      <c r="E3" s="103" t="s">
        <v>36</v>
      </c>
      <c r="F3" s="100" t="e">
        <f>SUM(B3/B4)*100</f>
        <v>#VALUE!</v>
      </c>
      <c r="H3" s="104" t="s">
        <v>37</v>
      </c>
      <c r="I3" s="104"/>
      <c r="K3" s="47" t="s">
        <v>38</v>
      </c>
      <c r="L3" s="102" t="s">
        <v>17</v>
      </c>
      <c r="M3" s="102">
        <v>100</v>
      </c>
      <c r="N3" s="103" t="s">
        <v>36</v>
      </c>
      <c r="O3" s="100" t="e">
        <f>SUM(K3/K4)*100</f>
        <v>#VALUE!</v>
      </c>
    </row>
    <row r="4" spans="1:15" ht="52">
      <c r="A4" s="102"/>
      <c r="B4" s="48" t="s">
        <v>35</v>
      </c>
      <c r="C4" s="102"/>
      <c r="D4" s="102"/>
      <c r="E4" s="103"/>
      <c r="F4" s="100"/>
      <c r="H4" s="104"/>
      <c r="I4" s="104"/>
      <c r="K4" s="48" t="s">
        <v>39</v>
      </c>
      <c r="L4" s="102"/>
      <c r="M4" s="102"/>
      <c r="N4" s="103"/>
      <c r="O4" s="100"/>
    </row>
    <row r="6" spans="1:15" ht="39">
      <c r="A6" s="102">
        <v>2</v>
      </c>
      <c r="B6" s="47" t="s">
        <v>40</v>
      </c>
      <c r="C6" s="102" t="s">
        <v>17</v>
      </c>
      <c r="D6" s="102">
        <v>100</v>
      </c>
      <c r="E6" s="103" t="s">
        <v>36</v>
      </c>
      <c r="F6" s="100" t="e">
        <f>SUM(B6/B7)*100</f>
        <v>#VALUE!</v>
      </c>
      <c r="H6" s="104" t="s">
        <v>37</v>
      </c>
      <c r="I6" s="104"/>
      <c r="K6" s="47" t="s">
        <v>41</v>
      </c>
      <c r="L6" s="102" t="s">
        <v>17</v>
      </c>
      <c r="M6" s="102">
        <v>100</v>
      </c>
      <c r="N6" s="103" t="s">
        <v>36</v>
      </c>
      <c r="O6" s="100" t="e">
        <f>SUM(K6/K7)*100</f>
        <v>#VALUE!</v>
      </c>
    </row>
    <row r="7" spans="1:15" ht="52">
      <c r="A7" s="102"/>
      <c r="B7" s="48" t="s">
        <v>35</v>
      </c>
      <c r="C7" s="102"/>
      <c r="D7" s="102"/>
      <c r="E7" s="103"/>
      <c r="F7" s="100"/>
      <c r="H7" s="104"/>
      <c r="I7" s="104"/>
      <c r="K7" s="48" t="s">
        <v>39</v>
      </c>
      <c r="L7" s="102"/>
      <c r="M7" s="102"/>
      <c r="N7" s="103"/>
      <c r="O7" s="100"/>
    </row>
    <row r="9" spans="1:15" ht="52">
      <c r="A9" s="98">
        <v>3</v>
      </c>
      <c r="B9" s="49" t="s">
        <v>45</v>
      </c>
      <c r="C9" s="98" t="s">
        <v>17</v>
      </c>
      <c r="D9" s="98">
        <v>100</v>
      </c>
      <c r="E9" s="99" t="s">
        <v>36</v>
      </c>
      <c r="F9" s="100" t="e">
        <v>#VALUE!</v>
      </c>
      <c r="G9" s="50"/>
      <c r="H9" s="101" t="s">
        <v>37</v>
      </c>
      <c r="I9" s="101"/>
      <c r="J9" s="50"/>
      <c r="K9" s="49" t="s">
        <v>44</v>
      </c>
      <c r="L9" s="98" t="s">
        <v>17</v>
      </c>
      <c r="M9" s="98">
        <v>100</v>
      </c>
      <c r="N9" s="99" t="s">
        <v>36</v>
      </c>
      <c r="O9" s="100" t="e">
        <v>#VALUE!</v>
      </c>
    </row>
    <row r="10" spans="1:15" ht="52">
      <c r="A10" s="98"/>
      <c r="B10" s="51" t="s">
        <v>42</v>
      </c>
      <c r="C10" s="98"/>
      <c r="D10" s="98"/>
      <c r="E10" s="99"/>
      <c r="F10" s="100"/>
      <c r="G10" s="50"/>
      <c r="H10" s="101"/>
      <c r="I10" s="101"/>
      <c r="J10" s="50"/>
      <c r="K10" s="51" t="s">
        <v>43</v>
      </c>
      <c r="L10" s="98"/>
      <c r="M10" s="98"/>
      <c r="N10" s="99"/>
      <c r="O10" s="100"/>
    </row>
    <row r="12" spans="1:15" ht="65">
      <c r="A12" s="98">
        <v>4</v>
      </c>
      <c r="B12" s="49" t="s">
        <v>46</v>
      </c>
      <c r="C12" s="98" t="s">
        <v>17</v>
      </c>
      <c r="D12" s="98">
        <v>100</v>
      </c>
      <c r="E12" s="99" t="s">
        <v>36</v>
      </c>
      <c r="F12" s="100" t="e">
        <v>#VALUE!</v>
      </c>
      <c r="G12" s="50"/>
      <c r="H12" s="101" t="s">
        <v>37</v>
      </c>
      <c r="I12" s="101"/>
      <c r="J12" s="50"/>
      <c r="K12" s="49" t="s">
        <v>48</v>
      </c>
      <c r="L12" s="98" t="s">
        <v>17</v>
      </c>
      <c r="M12" s="98">
        <v>100</v>
      </c>
      <c r="N12" s="99" t="s">
        <v>36</v>
      </c>
      <c r="O12" s="100" t="e">
        <v>#VALUE!</v>
      </c>
    </row>
    <row r="13" spans="1:15" ht="52">
      <c r="A13" s="98"/>
      <c r="B13" s="51" t="s">
        <v>47</v>
      </c>
      <c r="C13" s="98"/>
      <c r="D13" s="98"/>
      <c r="E13" s="99"/>
      <c r="F13" s="100"/>
      <c r="G13" s="50"/>
      <c r="H13" s="101"/>
      <c r="I13" s="101"/>
      <c r="J13" s="50"/>
      <c r="K13" s="51" t="s">
        <v>49</v>
      </c>
      <c r="L13" s="98"/>
      <c r="M13" s="98"/>
      <c r="N13" s="99"/>
      <c r="O13" s="100"/>
    </row>
    <row r="15" spans="1:15" ht="52">
      <c r="A15" s="102">
        <v>5</v>
      </c>
      <c r="B15" s="47" t="s">
        <v>50</v>
      </c>
      <c r="C15" s="102" t="s">
        <v>17</v>
      </c>
      <c r="D15" s="102">
        <v>100</v>
      </c>
      <c r="E15" s="103" t="s">
        <v>36</v>
      </c>
      <c r="F15" s="100" t="e">
        <f>SUM(B15/B16)*100</f>
        <v>#VALUE!</v>
      </c>
      <c r="H15" s="104" t="s">
        <v>37</v>
      </c>
      <c r="I15" s="104"/>
      <c r="K15" s="47" t="s">
        <v>51</v>
      </c>
      <c r="L15" s="102" t="s">
        <v>17</v>
      </c>
      <c r="M15" s="102">
        <v>100</v>
      </c>
      <c r="N15" s="103" t="s">
        <v>36</v>
      </c>
      <c r="O15" s="100" t="e">
        <f>SUM(K15/K16)*100</f>
        <v>#VALUE!</v>
      </c>
    </row>
    <row r="16" spans="1:15" ht="52">
      <c r="A16" s="102"/>
      <c r="B16" s="48" t="s">
        <v>35</v>
      </c>
      <c r="C16" s="102"/>
      <c r="D16" s="102"/>
      <c r="E16" s="103"/>
      <c r="F16" s="100"/>
      <c r="H16" s="104"/>
      <c r="I16" s="104"/>
      <c r="K16" s="48" t="s">
        <v>39</v>
      </c>
      <c r="L16" s="102"/>
      <c r="M16" s="102"/>
      <c r="N16" s="103"/>
      <c r="O16" s="100"/>
    </row>
    <row r="18" spans="1:15" ht="78">
      <c r="A18" s="98">
        <v>6</v>
      </c>
      <c r="B18" s="49" t="s">
        <v>52</v>
      </c>
      <c r="C18" s="98" t="s">
        <v>17</v>
      </c>
      <c r="D18" s="98">
        <v>100</v>
      </c>
      <c r="E18" s="99" t="s">
        <v>36</v>
      </c>
      <c r="F18" s="100" t="e">
        <v>#VALUE!</v>
      </c>
      <c r="G18" s="50"/>
      <c r="H18" s="101" t="s">
        <v>37</v>
      </c>
      <c r="I18" s="101"/>
      <c r="J18" s="50"/>
      <c r="K18" s="49" t="s">
        <v>53</v>
      </c>
      <c r="L18" s="98" t="s">
        <v>17</v>
      </c>
      <c r="M18" s="98">
        <v>100</v>
      </c>
      <c r="N18" s="99" t="s">
        <v>36</v>
      </c>
      <c r="O18" s="100" t="e">
        <v>#VALUE!</v>
      </c>
    </row>
    <row r="19" spans="1:15" ht="52">
      <c r="A19" s="98"/>
      <c r="B19" s="51" t="s">
        <v>35</v>
      </c>
      <c r="C19" s="98"/>
      <c r="D19" s="98"/>
      <c r="E19" s="99"/>
      <c r="F19" s="100"/>
      <c r="G19" s="50"/>
      <c r="H19" s="101"/>
      <c r="I19" s="101"/>
      <c r="J19" s="50"/>
      <c r="K19" s="51" t="s">
        <v>39</v>
      </c>
      <c r="L19" s="98"/>
      <c r="M19" s="98"/>
      <c r="N19" s="99"/>
      <c r="O19" s="100"/>
    </row>
    <row r="21" spans="1:15" ht="65">
      <c r="A21" s="98">
        <v>7</v>
      </c>
      <c r="B21" s="49" t="s">
        <v>54</v>
      </c>
      <c r="C21" s="98" t="s">
        <v>17</v>
      </c>
      <c r="D21" s="98">
        <v>100</v>
      </c>
      <c r="E21" s="99" t="s">
        <v>36</v>
      </c>
      <c r="F21" s="100" t="e">
        <v>#VALUE!</v>
      </c>
      <c r="G21" s="50"/>
      <c r="H21" s="101" t="s">
        <v>37</v>
      </c>
      <c r="I21" s="101"/>
      <c r="J21" s="50"/>
      <c r="K21" s="49" t="s">
        <v>55</v>
      </c>
      <c r="L21" s="98" t="s">
        <v>17</v>
      </c>
      <c r="M21" s="98">
        <v>100</v>
      </c>
      <c r="N21" s="99" t="s">
        <v>36</v>
      </c>
      <c r="O21" s="100" t="e">
        <v>#VALUE!</v>
      </c>
    </row>
    <row r="22" spans="1:15" ht="52">
      <c r="A22" s="98"/>
      <c r="B22" s="51" t="s">
        <v>35</v>
      </c>
      <c r="C22" s="98"/>
      <c r="D22" s="98"/>
      <c r="E22" s="99"/>
      <c r="F22" s="100"/>
      <c r="G22" s="50"/>
      <c r="H22" s="101"/>
      <c r="I22" s="101"/>
      <c r="J22" s="50"/>
      <c r="K22" s="51" t="s">
        <v>39</v>
      </c>
      <c r="L22" s="98"/>
      <c r="M22" s="98"/>
      <c r="N22" s="99"/>
      <c r="O22" s="100"/>
    </row>
    <row r="24" spans="1:15" ht="78">
      <c r="A24" s="98">
        <v>8</v>
      </c>
      <c r="B24" s="49" t="s">
        <v>56</v>
      </c>
      <c r="C24" s="98" t="s">
        <v>17</v>
      </c>
      <c r="D24" s="98">
        <v>100</v>
      </c>
      <c r="E24" s="99" t="s">
        <v>36</v>
      </c>
      <c r="F24" s="100" t="e">
        <v>#VALUE!</v>
      </c>
      <c r="G24" s="50"/>
      <c r="H24" s="101" t="s">
        <v>37</v>
      </c>
      <c r="I24" s="101"/>
      <c r="J24" s="50"/>
      <c r="K24" s="49" t="s">
        <v>57</v>
      </c>
      <c r="L24" s="98" t="s">
        <v>17</v>
      </c>
      <c r="M24" s="98">
        <v>100</v>
      </c>
      <c r="N24" s="99" t="s">
        <v>36</v>
      </c>
      <c r="O24" s="100" t="e">
        <v>#VALUE!</v>
      </c>
    </row>
    <row r="25" spans="1:15" ht="52">
      <c r="A25" s="98"/>
      <c r="B25" s="51" t="s">
        <v>35</v>
      </c>
      <c r="C25" s="98"/>
      <c r="D25" s="98"/>
      <c r="E25" s="99"/>
      <c r="F25" s="100"/>
      <c r="G25" s="50"/>
      <c r="H25" s="101"/>
      <c r="I25" s="101"/>
      <c r="J25" s="50"/>
      <c r="K25" s="51" t="s">
        <v>39</v>
      </c>
      <c r="L25" s="98"/>
      <c r="M25" s="98"/>
      <c r="N25" s="99"/>
      <c r="O25" s="100"/>
    </row>
  </sheetData>
  <mergeCells count="80">
    <mergeCell ref="L3:L4"/>
    <mergeCell ref="M3:M4"/>
    <mergeCell ref="N3:N4"/>
    <mergeCell ref="O3:O4"/>
    <mergeCell ref="A6:A7"/>
    <mergeCell ref="C6:C7"/>
    <mergeCell ref="D6:D7"/>
    <mergeCell ref="E6:E7"/>
    <mergeCell ref="F6:F7"/>
    <mergeCell ref="H6:I7"/>
    <mergeCell ref="C3:C4"/>
    <mergeCell ref="D3:D4"/>
    <mergeCell ref="A3:A4"/>
    <mergeCell ref="F3:F4"/>
    <mergeCell ref="E3:E4"/>
    <mergeCell ref="H3:I4"/>
    <mergeCell ref="L6:L7"/>
    <mergeCell ref="M6:M7"/>
    <mergeCell ref="N6:N7"/>
    <mergeCell ref="O6:O7"/>
    <mergeCell ref="A9:A10"/>
    <mergeCell ref="C9:C10"/>
    <mergeCell ref="D9:D10"/>
    <mergeCell ref="E9:E10"/>
    <mergeCell ref="F9:F10"/>
    <mergeCell ref="H9:I10"/>
    <mergeCell ref="L9:L10"/>
    <mergeCell ref="M9:M10"/>
    <mergeCell ref="N9:N10"/>
    <mergeCell ref="O9:O10"/>
    <mergeCell ref="A12:A13"/>
    <mergeCell ref="C12:C13"/>
    <mergeCell ref="D12:D13"/>
    <mergeCell ref="E12:E13"/>
    <mergeCell ref="F12:F13"/>
    <mergeCell ref="H12:I13"/>
    <mergeCell ref="L12:L13"/>
    <mergeCell ref="M12:M13"/>
    <mergeCell ref="N12:N13"/>
    <mergeCell ref="O12:O13"/>
    <mergeCell ref="A15:A16"/>
    <mergeCell ref="C15:C16"/>
    <mergeCell ref="D15:D16"/>
    <mergeCell ref="E15:E16"/>
    <mergeCell ref="F15:F16"/>
    <mergeCell ref="H15:I16"/>
    <mergeCell ref="L15:L16"/>
    <mergeCell ref="M15:M16"/>
    <mergeCell ref="N15:N16"/>
    <mergeCell ref="O15:O16"/>
    <mergeCell ref="A18:A19"/>
    <mergeCell ref="C18:C19"/>
    <mergeCell ref="D18:D19"/>
    <mergeCell ref="E18:E19"/>
    <mergeCell ref="F18:F19"/>
    <mergeCell ref="H18:I19"/>
    <mergeCell ref="A21:A22"/>
    <mergeCell ref="C21:C22"/>
    <mergeCell ref="D21:D22"/>
    <mergeCell ref="E21:E22"/>
    <mergeCell ref="F21:F22"/>
    <mergeCell ref="H24:I25"/>
    <mergeCell ref="L18:L19"/>
    <mergeCell ref="M18:M19"/>
    <mergeCell ref="N18:N19"/>
    <mergeCell ref="O18:O19"/>
    <mergeCell ref="H21:I22"/>
    <mergeCell ref="A24:A25"/>
    <mergeCell ref="C24:C25"/>
    <mergeCell ref="D24:D25"/>
    <mergeCell ref="E24:E25"/>
    <mergeCell ref="F24:F25"/>
    <mergeCell ref="L24:L25"/>
    <mergeCell ref="M24:M25"/>
    <mergeCell ref="N24:N25"/>
    <mergeCell ref="O24:O25"/>
    <mergeCell ref="L21:L22"/>
    <mergeCell ref="M21:M22"/>
    <mergeCell ref="N21:N22"/>
    <mergeCell ref="O21:O2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L32" sqref="L32"/>
    </sheetView>
  </sheetViews>
  <sheetFormatPr baseColWidth="10" defaultRowHeight="13" outlineLevelCol="1" x14ac:dyDescent="0"/>
  <cols>
    <col min="1" max="1" width="8.33203125" style="12" bestFit="1" customWidth="1"/>
    <col min="2" max="2" width="38.33203125" style="35" customWidth="1"/>
    <col min="3" max="3" width="10" style="43" bestFit="1" customWidth="1"/>
    <col min="4" max="4" width="9.5" style="43" bestFit="1" customWidth="1"/>
    <col min="5" max="5" width="10.6640625" style="43" bestFit="1" customWidth="1"/>
    <col min="6" max="6" width="27.1640625" style="43" customWidth="1"/>
    <col min="7" max="8" width="10.83203125" style="13"/>
    <col min="9" max="12" width="10.83203125" style="13" hidden="1" customWidth="1" outlineLevel="1"/>
    <col min="13" max="13" width="10.83203125" style="13" collapsed="1"/>
    <col min="14" max="15" width="10.83203125" style="13" hidden="1" customWidth="1" outlineLevel="1"/>
    <col min="16" max="16" width="10.83203125" style="13" collapsed="1"/>
    <col min="17" max="16384" width="10.83203125" style="13"/>
  </cols>
  <sheetData>
    <row r="1" spans="1:19" ht="14" thickBot="1"/>
    <row r="2" spans="1:19" ht="14" thickBot="1">
      <c r="I2" s="45" t="s">
        <v>14</v>
      </c>
      <c r="J2" s="45" t="s">
        <v>14</v>
      </c>
      <c r="K2" s="45" t="s">
        <v>14</v>
      </c>
      <c r="L2" s="45"/>
      <c r="M2" s="14"/>
      <c r="N2" s="14"/>
      <c r="O2" s="15" t="s">
        <v>18</v>
      </c>
      <c r="P2" s="16" t="s">
        <v>19</v>
      </c>
      <c r="Q2" s="17"/>
      <c r="R2" s="18"/>
    </row>
    <row r="3" spans="1:19" s="19" customFormat="1" ht="15" customHeight="1">
      <c r="A3" s="36" t="s">
        <v>9</v>
      </c>
      <c r="B3" s="37" t="s">
        <v>10</v>
      </c>
      <c r="C3" s="38" t="s">
        <v>11</v>
      </c>
      <c r="D3" s="38" t="s">
        <v>12</v>
      </c>
      <c r="E3" s="38" t="s">
        <v>13</v>
      </c>
      <c r="F3" s="39" t="s">
        <v>15</v>
      </c>
      <c r="I3" s="45" t="s">
        <v>20</v>
      </c>
      <c r="J3" s="45" t="s">
        <v>12</v>
      </c>
      <c r="K3" s="45" t="s">
        <v>13</v>
      </c>
      <c r="L3" s="45"/>
      <c r="M3" s="14"/>
      <c r="N3" s="14"/>
      <c r="O3" s="20"/>
      <c r="P3" s="16"/>
      <c r="Q3" s="17"/>
      <c r="R3" s="18"/>
    </row>
    <row r="4" spans="1:19">
      <c r="A4" s="40">
        <v>1</v>
      </c>
      <c r="B4" s="41" t="s">
        <v>16</v>
      </c>
      <c r="C4" s="40"/>
      <c r="D4" s="40"/>
      <c r="E4" s="40"/>
      <c r="F4" s="42"/>
      <c r="I4" s="26" t="str">
        <f>IF(C4="x","0","0")</f>
        <v>0</v>
      </c>
      <c r="J4" s="27" t="str">
        <f>IF(D4="x","1","0")</f>
        <v>0</v>
      </c>
      <c r="K4" s="28" t="str">
        <f>IF(E4="x","4","0")</f>
        <v>0</v>
      </c>
      <c r="L4" s="29" t="str">
        <f t="shared" ref="L4:L11" si="0">IF(H5="x","0","0")</f>
        <v>0</v>
      </c>
      <c r="M4" s="21"/>
      <c r="N4" s="22">
        <f>I4+J4+K4</f>
        <v>0</v>
      </c>
      <c r="O4" s="22" t="str">
        <f>IF(I4="0","X","")</f>
        <v>X</v>
      </c>
      <c r="P4" s="23" t="str">
        <f>IF(J4="1","X","")</f>
        <v/>
      </c>
      <c r="Q4" s="24" t="str">
        <f t="shared" ref="Q4:Q11" si="1">IF(K4="4","X","")</f>
        <v/>
      </c>
      <c r="R4" s="25"/>
    </row>
    <row r="5" spans="1:19">
      <c r="A5" s="40">
        <v>2</v>
      </c>
      <c r="B5" s="41" t="s">
        <v>21</v>
      </c>
      <c r="C5" s="40"/>
      <c r="D5" s="40"/>
      <c r="E5" s="40"/>
      <c r="F5" s="42"/>
      <c r="I5" s="26" t="str">
        <f t="shared" ref="I5:I11" si="2">IF(C5="x","0","0")</f>
        <v>0</v>
      </c>
      <c r="J5" s="27" t="str">
        <f t="shared" ref="J5:J11" si="3">IF(D5="x","1","0")</f>
        <v>0</v>
      </c>
      <c r="K5" s="28" t="str">
        <f t="shared" ref="K5:K11" si="4">IF(E5="x","4","0")</f>
        <v>0</v>
      </c>
      <c r="L5" s="29" t="str">
        <f t="shared" si="0"/>
        <v>0</v>
      </c>
      <c r="M5" s="21"/>
      <c r="N5" s="22">
        <f t="shared" ref="N5:N15" si="5">I5+J5+K5</f>
        <v>0</v>
      </c>
      <c r="O5" s="22" t="str">
        <f t="shared" ref="O5:O15" si="6">IF(I5="0","X","")</f>
        <v>X</v>
      </c>
      <c r="P5" s="23" t="str">
        <f t="shared" ref="P5:P15" si="7">IF(J5="1","X","")</f>
        <v/>
      </c>
      <c r="Q5" s="24" t="str">
        <f t="shared" si="1"/>
        <v/>
      </c>
      <c r="R5" s="18"/>
    </row>
    <row r="6" spans="1:19">
      <c r="A6" s="40">
        <v>3</v>
      </c>
      <c r="B6" s="41" t="s">
        <v>22</v>
      </c>
      <c r="C6" s="40"/>
      <c r="D6" s="40"/>
      <c r="E6" s="40"/>
      <c r="F6" s="42"/>
      <c r="I6" s="26" t="str">
        <f t="shared" si="2"/>
        <v>0</v>
      </c>
      <c r="J6" s="27" t="str">
        <f t="shared" si="3"/>
        <v>0</v>
      </c>
      <c r="K6" s="28" t="str">
        <f t="shared" si="4"/>
        <v>0</v>
      </c>
      <c r="L6" s="29" t="str">
        <f t="shared" si="0"/>
        <v>0</v>
      </c>
      <c r="M6" s="21"/>
      <c r="N6" s="22">
        <f t="shared" si="5"/>
        <v>0</v>
      </c>
      <c r="O6" s="22" t="str">
        <f t="shared" si="6"/>
        <v>X</v>
      </c>
      <c r="P6" s="23" t="str">
        <f t="shared" si="7"/>
        <v/>
      </c>
      <c r="Q6" s="24" t="str">
        <f t="shared" si="1"/>
        <v/>
      </c>
      <c r="R6" s="18"/>
    </row>
    <row r="7" spans="1:19">
      <c r="A7" s="40">
        <v>4</v>
      </c>
      <c r="B7" s="41" t="s">
        <v>23</v>
      </c>
      <c r="C7" s="40"/>
      <c r="D7" s="40"/>
      <c r="E7" s="40"/>
      <c r="F7" s="42"/>
      <c r="I7" s="26" t="str">
        <f t="shared" si="2"/>
        <v>0</v>
      </c>
      <c r="J7" s="27" t="str">
        <f t="shared" si="3"/>
        <v>0</v>
      </c>
      <c r="K7" s="28" t="str">
        <f t="shared" si="4"/>
        <v>0</v>
      </c>
      <c r="L7" s="29" t="str">
        <f t="shared" si="0"/>
        <v>0</v>
      </c>
      <c r="M7" s="21"/>
      <c r="N7" s="22">
        <f t="shared" si="5"/>
        <v>0</v>
      </c>
      <c r="O7" s="22" t="str">
        <f t="shared" si="6"/>
        <v>X</v>
      </c>
      <c r="P7" s="23" t="str">
        <f t="shared" si="7"/>
        <v/>
      </c>
      <c r="Q7" s="24" t="str">
        <f t="shared" si="1"/>
        <v/>
      </c>
      <c r="R7" s="18"/>
    </row>
    <row r="8" spans="1:19">
      <c r="A8" s="40">
        <v>5</v>
      </c>
      <c r="B8" s="41" t="s">
        <v>24</v>
      </c>
      <c r="C8" s="40"/>
      <c r="D8" s="40"/>
      <c r="E8" s="40"/>
      <c r="F8" s="42"/>
      <c r="I8" s="26" t="str">
        <f t="shared" si="2"/>
        <v>0</v>
      </c>
      <c r="J8" s="27" t="str">
        <f t="shared" si="3"/>
        <v>0</v>
      </c>
      <c r="K8" s="28" t="str">
        <f t="shared" si="4"/>
        <v>0</v>
      </c>
      <c r="L8" s="29" t="str">
        <f t="shared" si="0"/>
        <v>0</v>
      </c>
      <c r="M8" s="21"/>
      <c r="N8" s="22">
        <f t="shared" si="5"/>
        <v>0</v>
      </c>
      <c r="O8" s="22" t="str">
        <f t="shared" si="6"/>
        <v>X</v>
      </c>
      <c r="P8" s="23" t="str">
        <f t="shared" si="7"/>
        <v/>
      </c>
      <c r="Q8" s="24" t="str">
        <f t="shared" si="1"/>
        <v/>
      </c>
      <c r="R8" s="18"/>
    </row>
    <row r="9" spans="1:19" ht="26">
      <c r="A9" s="40">
        <v>6</v>
      </c>
      <c r="B9" s="41" t="s">
        <v>25</v>
      </c>
      <c r="C9" s="40"/>
      <c r="D9" s="40"/>
      <c r="E9" s="40"/>
      <c r="F9" s="42"/>
      <c r="I9" s="26" t="str">
        <f t="shared" si="2"/>
        <v>0</v>
      </c>
      <c r="J9" s="27" t="str">
        <f t="shared" si="3"/>
        <v>0</v>
      </c>
      <c r="K9" s="28" t="str">
        <f t="shared" si="4"/>
        <v>0</v>
      </c>
      <c r="L9" s="29" t="str">
        <f t="shared" si="0"/>
        <v>0</v>
      </c>
      <c r="M9" s="21"/>
      <c r="N9" s="22">
        <f t="shared" si="5"/>
        <v>0</v>
      </c>
      <c r="O9" s="22" t="str">
        <f t="shared" si="6"/>
        <v>X</v>
      </c>
      <c r="P9" s="23" t="str">
        <f t="shared" si="7"/>
        <v/>
      </c>
      <c r="Q9" s="24" t="str">
        <f t="shared" si="1"/>
        <v/>
      </c>
      <c r="R9" s="18"/>
    </row>
    <row r="10" spans="1:19">
      <c r="A10" s="40">
        <v>7</v>
      </c>
      <c r="B10" s="41" t="s">
        <v>26</v>
      </c>
      <c r="C10" s="40"/>
      <c r="D10" s="40"/>
      <c r="E10" s="40"/>
      <c r="F10" s="42"/>
      <c r="I10" s="26" t="str">
        <f t="shared" si="2"/>
        <v>0</v>
      </c>
      <c r="J10" s="27" t="str">
        <f t="shared" si="3"/>
        <v>0</v>
      </c>
      <c r="K10" s="28" t="str">
        <f t="shared" si="4"/>
        <v>0</v>
      </c>
      <c r="L10" s="29" t="str">
        <f t="shared" si="0"/>
        <v>0</v>
      </c>
      <c r="M10" s="21"/>
      <c r="N10" s="22">
        <f t="shared" si="5"/>
        <v>0</v>
      </c>
      <c r="O10" s="22" t="str">
        <f t="shared" si="6"/>
        <v>X</v>
      </c>
      <c r="P10" s="23" t="str">
        <f t="shared" si="7"/>
        <v/>
      </c>
      <c r="Q10" s="24" t="str">
        <f t="shared" si="1"/>
        <v/>
      </c>
      <c r="R10" s="18"/>
    </row>
    <row r="11" spans="1:19" ht="26">
      <c r="A11" s="40">
        <v>8</v>
      </c>
      <c r="B11" s="41" t="s">
        <v>27</v>
      </c>
      <c r="C11" s="40"/>
      <c r="D11" s="40"/>
      <c r="E11" s="40"/>
      <c r="F11" s="42"/>
      <c r="I11" s="26" t="str">
        <f t="shared" si="2"/>
        <v>0</v>
      </c>
      <c r="J11" s="27" t="str">
        <f t="shared" si="3"/>
        <v>0</v>
      </c>
      <c r="K11" s="28" t="str">
        <f t="shared" si="4"/>
        <v>0</v>
      </c>
      <c r="L11" s="29" t="str">
        <f t="shared" si="0"/>
        <v>0</v>
      </c>
      <c r="M11" s="21"/>
      <c r="N11" s="22">
        <f t="shared" si="5"/>
        <v>0</v>
      </c>
      <c r="O11" s="22" t="str">
        <f t="shared" si="6"/>
        <v>X</v>
      </c>
      <c r="P11" s="23" t="str">
        <f t="shared" si="7"/>
        <v/>
      </c>
      <c r="Q11" s="24" t="str">
        <f t="shared" si="1"/>
        <v/>
      </c>
      <c r="R11" s="18"/>
    </row>
    <row r="12" spans="1:19" ht="19" customHeight="1" thickBot="1">
      <c r="A12" s="91"/>
      <c r="B12" s="91"/>
      <c r="C12" s="91"/>
      <c r="D12" s="91"/>
      <c r="E12" s="91"/>
      <c r="F12" s="91"/>
      <c r="G12" s="91"/>
      <c r="H12" s="91"/>
      <c r="I12" s="91"/>
      <c r="J12" s="91"/>
      <c r="K12" s="91"/>
      <c r="L12" s="91"/>
      <c r="M12" s="91"/>
      <c r="N12" s="91"/>
      <c r="O12" s="91"/>
      <c r="P12" s="91"/>
      <c r="Q12" s="91"/>
      <c r="R12" s="91"/>
      <c r="S12" s="91"/>
    </row>
    <row r="13" spans="1:19" ht="19" customHeight="1">
      <c r="A13" s="36" t="s">
        <v>9</v>
      </c>
      <c r="B13" s="37" t="s">
        <v>10</v>
      </c>
      <c r="C13" s="38" t="s">
        <v>30</v>
      </c>
      <c r="D13" s="12"/>
      <c r="E13" s="38" t="s">
        <v>31</v>
      </c>
      <c r="F13" s="39" t="s">
        <v>15</v>
      </c>
      <c r="G13" s="12"/>
      <c r="H13" s="12"/>
      <c r="I13" s="12" t="s">
        <v>32</v>
      </c>
      <c r="J13" s="12"/>
      <c r="K13" s="12" t="s">
        <v>33</v>
      </c>
      <c r="L13" s="12"/>
      <c r="M13" s="12"/>
      <c r="N13" s="12"/>
      <c r="O13" s="12"/>
      <c r="P13" s="12"/>
      <c r="Q13" s="12"/>
      <c r="R13" s="12"/>
      <c r="S13" s="12"/>
    </row>
    <row r="14" spans="1:19" ht="26">
      <c r="A14" s="40">
        <v>9</v>
      </c>
      <c r="B14" s="41" t="s">
        <v>28</v>
      </c>
      <c r="C14" s="40"/>
      <c r="D14" s="44"/>
      <c r="E14" s="40"/>
      <c r="F14" s="42"/>
      <c r="I14" s="26" t="str">
        <f>IF(C14="x","0","0")</f>
        <v>0</v>
      </c>
      <c r="J14" s="27" t="str">
        <f>IF(D14="x","1","0")</f>
        <v>0</v>
      </c>
      <c r="K14" s="28" t="str">
        <f>IF(E14="x","4","0")</f>
        <v>0</v>
      </c>
      <c r="L14" s="29" t="str">
        <f>IF(H15="x","0","0")</f>
        <v>0</v>
      </c>
      <c r="M14" s="21"/>
      <c r="N14" s="22">
        <f t="shared" si="5"/>
        <v>0</v>
      </c>
      <c r="O14" s="22" t="str">
        <f t="shared" si="6"/>
        <v>X</v>
      </c>
      <c r="P14" s="23" t="str">
        <f t="shared" si="7"/>
        <v/>
      </c>
      <c r="Q14" s="24" t="str">
        <f>IF(K14="4","X","")</f>
        <v/>
      </c>
      <c r="R14" s="18"/>
    </row>
    <row r="15" spans="1:19" ht="26">
      <c r="A15" s="40">
        <v>10</v>
      </c>
      <c r="B15" s="41" t="s">
        <v>29</v>
      </c>
      <c r="C15" s="40"/>
      <c r="D15" s="44"/>
      <c r="E15" s="40"/>
      <c r="F15" s="42"/>
      <c r="I15" s="26" t="str">
        <f>IF(C15="x","0","0")</f>
        <v>0</v>
      </c>
      <c r="J15" s="27" t="str">
        <f>IF(E16="x","1","0")</f>
        <v>0</v>
      </c>
      <c r="K15" s="28" t="str">
        <f>IF(E15="x","4","0")</f>
        <v>0</v>
      </c>
      <c r="L15" s="29" t="str">
        <f>IF(H16="x","0","0")</f>
        <v>0</v>
      </c>
      <c r="M15" s="21"/>
      <c r="N15" s="22">
        <f t="shared" si="5"/>
        <v>0</v>
      </c>
      <c r="O15" s="22" t="str">
        <f t="shared" si="6"/>
        <v>X</v>
      </c>
      <c r="P15" s="23" t="str">
        <f t="shared" si="7"/>
        <v/>
      </c>
      <c r="Q15" s="24" t="str">
        <f>IF(K15="4","X","")</f>
        <v/>
      </c>
      <c r="R15" s="18"/>
    </row>
    <row r="16" spans="1:19" ht="14" thickBot="1">
      <c r="I16" s="14"/>
      <c r="J16" s="14"/>
      <c r="K16" s="14"/>
      <c r="L16" s="14"/>
      <c r="M16" s="14"/>
      <c r="N16" s="14"/>
      <c r="O16" s="14"/>
      <c r="P16" s="14"/>
      <c r="Q16" s="14"/>
      <c r="R16" s="14"/>
    </row>
    <row r="17" spans="9:18" ht="15" customHeight="1">
      <c r="I17" s="92">
        <f>N4+N5+N6+N7+N8+N9+N10+N11+N14+N15</f>
        <v>0</v>
      </c>
      <c r="J17" s="93"/>
      <c r="K17" s="94"/>
      <c r="L17" s="30"/>
      <c r="M17" s="30"/>
      <c r="N17" s="30"/>
      <c r="O17" s="30"/>
      <c r="P17" s="95">
        <f>SUM(P18+Q18+R18)</f>
        <v>0</v>
      </c>
      <c r="Q17" s="96"/>
      <c r="R17" s="97"/>
    </row>
    <row r="18" spans="9:18" ht="14" thickBot="1">
      <c r="I18" s="31" t="str">
        <f>IF(AND(I17&gt;=0, I17&lt;=10), "0", "0")</f>
        <v>0</v>
      </c>
      <c r="J18" s="32" t="str">
        <f>IF(AND(I17&gt;=11, I17&lt;=20), "6", "0")</f>
        <v>0</v>
      </c>
      <c r="K18" s="33" t="str">
        <f>IF(AND(I17&gt;=21, I17&lt;=40), "16", "0")</f>
        <v>0</v>
      </c>
      <c r="L18" s="34"/>
      <c r="M18" s="21"/>
      <c r="N18" s="21"/>
      <c r="O18" s="21"/>
      <c r="P18" s="9" t="str">
        <f>I18</f>
        <v>0</v>
      </c>
      <c r="Q18" s="10" t="str">
        <f>J18</f>
        <v>0</v>
      </c>
      <c r="R18" s="11" t="str">
        <f>K18</f>
        <v>0</v>
      </c>
    </row>
  </sheetData>
  <mergeCells count="3">
    <mergeCell ref="A12:S12"/>
    <mergeCell ref="I17:K17"/>
    <mergeCell ref="P17:R1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Dati da chiedere alle aziende</vt:lpstr>
      <vt:lpstr>Formule Eventi</vt:lpstr>
      <vt:lpstr>Eventi sentinella</vt:lpstr>
    </vt:vector>
  </TitlesOfParts>
  <Company>Calvi Barbara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Calvi</dc:creator>
  <cp:lastModifiedBy>Barbara Calvi</cp:lastModifiedBy>
  <dcterms:created xsi:type="dcterms:W3CDTF">2017-11-24T18:03:05Z</dcterms:created>
  <dcterms:modified xsi:type="dcterms:W3CDTF">2017-11-25T08:02:06Z</dcterms:modified>
</cp:coreProperties>
</file>