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16920" yWindow="2520" windowWidth="33040" windowHeight="19660" tabRatio="500"/>
  </bookViews>
  <sheets>
    <sheet name="Anagrafica" sheetId="1" r:id="rId1"/>
    <sheet name="Dati da chiedere alle aziende" sheetId="9" r:id="rId2"/>
    <sheet name="Formule Eventi" sheetId="8" r:id="rId3"/>
    <sheet name="Eventi sentinella" sheetId="2"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4" i="2" l="1"/>
  <c r="N4" i="2"/>
  <c r="J5" i="2"/>
  <c r="N5" i="2"/>
  <c r="K6" i="2"/>
  <c r="N6" i="2"/>
  <c r="K7" i="2"/>
  <c r="N7" i="2"/>
  <c r="J8" i="2"/>
  <c r="N8" i="2"/>
  <c r="J9" i="2"/>
  <c r="N9" i="2"/>
  <c r="K10" i="2"/>
  <c r="N10" i="2"/>
  <c r="J11" i="2"/>
  <c r="N11" i="2"/>
  <c r="K14" i="2"/>
  <c r="N14" i="2"/>
  <c r="K15" i="2"/>
  <c r="N15" i="2"/>
  <c r="I17" i="2"/>
  <c r="I18" i="2"/>
  <c r="P18" i="2"/>
  <c r="J18" i="2"/>
  <c r="Q18" i="2"/>
  <c r="K18" i="2"/>
  <c r="R18" i="2"/>
  <c r="P17" i="2"/>
  <c r="N9" i="9"/>
  <c r="M9" i="9"/>
  <c r="L9" i="9"/>
  <c r="K9" i="9"/>
  <c r="J9" i="9"/>
  <c r="I9" i="9"/>
  <c r="H9" i="9"/>
  <c r="G9" i="9"/>
  <c r="F9" i="9"/>
  <c r="E9" i="9"/>
  <c r="D9" i="9"/>
  <c r="C9" i="9"/>
  <c r="B9" i="9"/>
  <c r="O15" i="8"/>
  <c r="F15" i="8"/>
  <c r="O6" i="8"/>
  <c r="F6" i="8"/>
  <c r="O3" i="8"/>
  <c r="F3" i="8"/>
  <c r="K4" i="2"/>
  <c r="K5" i="2"/>
  <c r="K8" i="2"/>
  <c r="K9" i="2"/>
  <c r="K11" i="2"/>
  <c r="I11" i="2"/>
  <c r="I10" i="2"/>
  <c r="I9" i="2"/>
  <c r="I8" i="2"/>
  <c r="I7" i="2"/>
  <c r="I6" i="2"/>
  <c r="I5" i="2"/>
  <c r="J10" i="2"/>
  <c r="J7" i="2"/>
  <c r="J6" i="2"/>
  <c r="I15" i="2"/>
  <c r="J14" i="2"/>
  <c r="I14" i="2"/>
  <c r="J4" i="2"/>
  <c r="J15" i="2"/>
  <c r="Q15" i="2"/>
  <c r="P15" i="2"/>
  <c r="O15" i="2"/>
  <c r="L15" i="2"/>
  <c r="Q14" i="2"/>
  <c r="P14" i="2"/>
  <c r="O14" i="2"/>
  <c r="L14" i="2"/>
  <c r="Q11" i="2"/>
  <c r="P11" i="2"/>
  <c r="O11" i="2"/>
  <c r="L11" i="2"/>
  <c r="Q10" i="2"/>
  <c r="P10" i="2"/>
  <c r="O10" i="2"/>
  <c r="L10" i="2"/>
  <c r="Q9" i="2"/>
  <c r="P9" i="2"/>
  <c r="O9" i="2"/>
  <c r="L9" i="2"/>
  <c r="Q8" i="2"/>
  <c r="P8" i="2"/>
  <c r="O8" i="2"/>
  <c r="L8" i="2"/>
  <c r="Q7" i="2"/>
  <c r="P7" i="2"/>
  <c r="O7" i="2"/>
  <c r="L7" i="2"/>
  <c r="Q6" i="2"/>
  <c r="P6" i="2"/>
  <c r="O6" i="2"/>
  <c r="L6" i="2"/>
  <c r="Q5" i="2"/>
  <c r="P5" i="2"/>
  <c r="O5" i="2"/>
  <c r="L5" i="2"/>
  <c r="Q4" i="2"/>
  <c r="P4" i="2"/>
  <c r="O4" i="2"/>
  <c r="L4" i="2"/>
</calcChain>
</file>

<file path=xl/sharedStrings.xml><?xml version="1.0" encoding="utf-8"?>
<sst xmlns="http://schemas.openxmlformats.org/spreadsheetml/2006/main" count="150" uniqueCount="87">
  <si>
    <t>Logo azienda</t>
  </si>
  <si>
    <t>Ragione sociale</t>
  </si>
  <si>
    <t>Sede Legale</t>
  </si>
  <si>
    <t>Unità produttiva</t>
  </si>
  <si>
    <t>Gruppo omogeneo</t>
  </si>
  <si>
    <t>Datore di lavoro</t>
  </si>
  <si>
    <t>RSPP</t>
  </si>
  <si>
    <t>Medico Competente</t>
  </si>
  <si>
    <t>RLS</t>
  </si>
  <si>
    <t>Numero</t>
  </si>
  <si>
    <t>Indicatore</t>
  </si>
  <si>
    <t>Diminuito</t>
  </si>
  <si>
    <t>Inalterato</t>
  </si>
  <si>
    <t>Aumentato</t>
  </si>
  <si>
    <t>Punteggio</t>
  </si>
  <si>
    <t>Note</t>
  </si>
  <si>
    <t xml:space="preserve">% indici infortunistici </t>
  </si>
  <si>
    <t>x</t>
  </si>
  <si>
    <t>IDONEO</t>
  </si>
  <si>
    <t>DA MIGLIORARE</t>
  </si>
  <si>
    <t>diminuito</t>
  </si>
  <si>
    <t xml:space="preserve">% assenza per malattia </t>
  </si>
  <si>
    <t>% assenze dal lavoro</t>
  </si>
  <si>
    <t xml:space="preserve">% ferie non godute </t>
  </si>
  <si>
    <t xml:space="preserve">% trasferimenti richiesti dal personale </t>
  </si>
  <si>
    <t>% rotazione del personale (usciti/entrati nell'azienda)</t>
  </si>
  <si>
    <t xml:space="preserve">% procedimenti, sanzioni disciplinari </t>
  </si>
  <si>
    <t>% visite mediche straordinarie richiesta al medico competente</t>
  </si>
  <si>
    <t xml:space="preserve">Segnalazioni formalizzate di lamentele dei lavoratori all'azienda o al medico competente </t>
  </si>
  <si>
    <t xml:space="preserve">Istanze giudiziarie per licenziamento/ demansionamento/ molestie morali e/o sessuali </t>
  </si>
  <si>
    <t>SI</t>
  </si>
  <si>
    <t>NO</t>
  </si>
  <si>
    <t>Punteggio SI</t>
  </si>
  <si>
    <t>Punteggio NO</t>
  </si>
  <si>
    <t>N° infortuni sul lavoro 2017</t>
  </si>
  <si>
    <t>Numero lavoratori 2017</t>
  </si>
  <si>
    <t>=</t>
  </si>
  <si>
    <t>diminuito, inalterato, aumentato rispetto a:</t>
  </si>
  <si>
    <t>N° infortuni sul lavoro 2015+2016+2017</t>
  </si>
  <si>
    <t>Numero lavoratori 2015+2016+2017</t>
  </si>
  <si>
    <t>N° gg assenza 2017</t>
  </si>
  <si>
    <t>N° giorni assenza 2015+2016+2017</t>
  </si>
  <si>
    <t>N° ore lavora da contratto 2017</t>
  </si>
  <si>
    <t>N° ore di lavoro da contratto anni 2015+2016+2017</t>
  </si>
  <si>
    <t>N°ore di lavoro perse negli anni 2015+2016+2017</t>
  </si>
  <si>
    <t>N° ore lavoro perse 2017</t>
  </si>
  <si>
    <t>N° giorni ferie non godute 2017</t>
  </si>
  <si>
    <t>N° gg di ferie da contratto 2017</t>
  </si>
  <si>
    <t>N° giorni di ferie non godute negli anni 2015+2016+2017</t>
  </si>
  <si>
    <t>N° giorni di ferie da contratto anni 2015+2016+2017</t>
  </si>
  <si>
    <t>N° trasferimenti richiesti 2017</t>
  </si>
  <si>
    <t>N° trasferimenti richiesti 2015+2016+2017</t>
  </si>
  <si>
    <t>N°lavoratori assunti + dimessi/licenziati 2017</t>
  </si>
  <si>
    <t>N°lavoratori assunti + dimessi/licenziati anni 2015+2016+2017</t>
  </si>
  <si>
    <t>N° provvedimenti disciplinari 2017</t>
  </si>
  <si>
    <t>N° provvedimenti disciplinari 2015+2016+2017</t>
  </si>
  <si>
    <t>N°visite mediche straordinarie richieste dai lav 2017</t>
  </si>
  <si>
    <t>N° visite mediche straord. Richieste dai lav anni 2015+2016+2017</t>
  </si>
  <si>
    <t>Dati da chiedere ANNO</t>
  </si>
  <si>
    <t>Numero infortuni</t>
  </si>
  <si>
    <t>Totale 3 anni</t>
  </si>
  <si>
    <t>Numero lavoratori</t>
  </si>
  <si>
    <t>Giorni assenza per malattia</t>
  </si>
  <si>
    <t>N° giorni ferie non godute</t>
  </si>
  <si>
    <t>N° gg ferie da contratto</t>
  </si>
  <si>
    <t>N° dipendenti assunti</t>
  </si>
  <si>
    <t>N° lavoratori dinmessi/licenziati</t>
  </si>
  <si>
    <t>N° richieste di tarsferimento</t>
  </si>
  <si>
    <t>N° provvedimenti disciplinari</t>
  </si>
  <si>
    <t xml:space="preserve">N° richieste di visite mediche straordinarie </t>
  </si>
  <si>
    <t>N° lamentele dei lavoratori</t>
  </si>
  <si>
    <t>N° Istanze giudiziarie x licenziamenti, demansionamenti, molestie ec...</t>
  </si>
  <si>
    <t>È dato dal numero di infortuni di tutti i lavoratori del gruppo omogeneo (reparto) avvenuti nell'anno indicato</t>
  </si>
  <si>
    <t>Numero di giorni di assenza dal lavoro per malattia di tutti i lavoratori del gruppo omogeneo ad esclusione delle assenza per maternità, allattamento ecc..</t>
  </si>
  <si>
    <t>N° ore perse</t>
  </si>
  <si>
    <t>Assenze dal lavoro (es. malattia figlio; periodi di aspettativa per motivi personali; assenze ingiustificate; manca- to rispetto dell’orario minimo di lavoro per ritardi, uscite anticipate, ecc.).
non sono da considerare assenze quelle previste per lo sviluppo delle competenze (es. formazione), quelle legate ad agitazioni di carattere sindacale e/o ad assemblee autorizzate, quelle relative alla maternità e all’allattamento.</t>
  </si>
  <si>
    <t>Segnare gli infortuni per reparto o mansione</t>
  </si>
  <si>
    <t>Prima valutazione</t>
  </si>
  <si>
    <t>Aggiornamento valutazione</t>
  </si>
  <si>
    <t>N° lavoratori del gruppo omogeneo</t>
  </si>
  <si>
    <t>Data compilazione</t>
  </si>
  <si>
    <t>gg/mm/aaaa</t>
  </si>
  <si>
    <t>Firme</t>
  </si>
  <si>
    <t>Altri presenti</t>
  </si>
  <si>
    <t>Data firme</t>
  </si>
  <si>
    <r>
      <t xml:space="preserve">Altre figure </t>
    </r>
    <r>
      <rPr>
        <sz val="12"/>
        <color theme="1"/>
        <rFont val="Garamond"/>
      </rPr>
      <t>indicare nome, cognome e ruolo</t>
    </r>
  </si>
  <si>
    <t>N° lavora toritotali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</si>
</sst>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2"/>
      <color theme="1"/>
      <name val="Garamond"/>
    </font>
    <font>
      <b/>
      <sz val="12"/>
      <color theme="1"/>
      <name val="Garamond"/>
    </font>
    <font>
      <u/>
      <sz val="12"/>
      <color theme="10"/>
      <name val="Calibri"/>
      <family val="2"/>
      <scheme val="minor"/>
    </font>
    <font>
      <u/>
      <sz val="12"/>
      <color theme="11"/>
      <name val="Calibri"/>
      <family val="2"/>
      <scheme val="minor"/>
    </font>
    <font>
      <b/>
      <sz val="11"/>
      <name val="Garamond"/>
    </font>
    <font>
      <sz val="11"/>
      <color theme="1"/>
      <name val="Garamond"/>
    </font>
    <font>
      <b/>
      <sz val="11"/>
      <color indexed="9"/>
      <name val="Garamond"/>
    </font>
    <font>
      <b/>
      <sz val="11"/>
      <color theme="1"/>
      <name val="Garamond"/>
    </font>
    <font>
      <sz val="10"/>
      <color theme="1"/>
      <name val="Garamond"/>
    </font>
    <font>
      <b/>
      <sz val="10"/>
      <color rgb="FFFF0000"/>
      <name val="Garamond"/>
    </font>
    <font>
      <sz val="14"/>
      <color theme="1"/>
      <name val="Garamond"/>
    </font>
    <font>
      <sz val="10"/>
      <color rgb="FF000000"/>
      <name val="Garamond"/>
    </font>
    <font>
      <sz val="14"/>
      <color rgb="FF000000"/>
      <name val="Garamond"/>
    </font>
    <font>
      <b/>
      <sz val="12"/>
      <color rgb="FFFF0000"/>
      <name val="Garamond"/>
    </font>
    <font>
      <sz val="9"/>
      <color theme="1"/>
      <name val="Garamond"/>
    </font>
    <font>
      <b/>
      <sz val="14"/>
      <color rgb="FFFF0000"/>
      <name val="Garamond"/>
    </font>
    <font>
      <b/>
      <u/>
      <sz val="12"/>
      <color theme="1"/>
      <name val="Garamond"/>
    </font>
    <font>
      <b/>
      <i/>
      <sz val="12"/>
      <color theme="1"/>
      <name val="Garamond"/>
    </font>
  </fonts>
  <fills count="12">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0" fontId="1" fillId="0" borderId="0" xfId="0" applyFont="1" applyAlignment="1">
      <alignment horizontal="center" vertical="center"/>
    </xf>
    <xf numFmtId="0" fontId="1" fillId="0" borderId="2" xfId="0" applyFont="1" applyBorder="1"/>
    <xf numFmtId="0" fontId="1" fillId="0" borderId="3" xfId="0" applyFont="1" applyBorder="1"/>
    <xf numFmtId="0" fontId="5" fillId="4"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6" borderId="11" xfId="0" applyFont="1" applyFill="1" applyBorder="1" applyAlignment="1">
      <alignment horizontal="center" vertical="center"/>
    </xf>
    <xf numFmtId="0" fontId="6" fillId="0" borderId="0" xfId="0" applyFont="1" applyAlignment="1">
      <alignment horizontal="center" vertical="center"/>
    </xf>
    <xf numFmtId="0" fontId="6" fillId="0" borderId="0" xfId="0" applyFont="1"/>
    <xf numFmtId="0" fontId="6" fillId="3" borderId="0" xfId="0" applyFont="1" applyFill="1" applyBorder="1"/>
    <xf numFmtId="0" fontId="5" fillId="3" borderId="7"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xf numFmtId="0" fontId="8" fillId="0" borderId="0" xfId="0" applyFont="1" applyAlignment="1">
      <alignment horizontal="center" vertical="center"/>
    </xf>
    <xf numFmtId="0" fontId="5" fillId="3" borderId="8" xfId="0" applyFont="1" applyFill="1" applyBorder="1" applyAlignment="1">
      <alignment horizontal="center" vertical="center"/>
    </xf>
    <xf numFmtId="0" fontId="6" fillId="3"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6" fillId="0" borderId="0" xfId="0" applyNumberFormat="1" applyFont="1" applyFill="1" applyBorder="1"/>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3" borderId="0" xfId="0" applyFont="1" applyFill="1" applyBorder="1" applyAlignment="1">
      <alignment horizontal="center"/>
    </xf>
    <xf numFmtId="0" fontId="6" fillId="4"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0" borderId="0" xfId="0" applyFont="1" applyAlignment="1">
      <alignment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wrapText="1"/>
    </xf>
    <xf numFmtId="0" fontId="6" fillId="0" borderId="2"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3" borderId="2" xfId="0" applyFont="1" applyFill="1" applyBorder="1"/>
    <xf numFmtId="0" fontId="9" fillId="0" borderId="0" xfId="0" applyFont="1"/>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0" xfId="0" applyFont="1"/>
    <xf numFmtId="0" fontId="1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14" fillId="0" borderId="0" xfId="0" applyFont="1" applyAlignment="1">
      <alignment horizontal="center" vertical="center"/>
    </xf>
    <xf numFmtId="0" fontId="1" fillId="9" borderId="2" xfId="0" applyFont="1" applyFill="1" applyBorder="1" applyAlignment="1">
      <alignment horizontal="center" vertical="center"/>
    </xf>
    <xf numFmtId="0" fontId="1" fillId="9" borderId="19" xfId="0" applyFont="1" applyFill="1" applyBorder="1" applyAlignment="1">
      <alignment horizontal="center" vertical="center"/>
    </xf>
    <xf numFmtId="0" fontId="1" fillId="0" borderId="19" xfId="0" applyFont="1" applyBorder="1"/>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6" xfId="0" applyFont="1" applyFill="1" applyBorder="1" applyAlignment="1">
      <alignment horizontal="center" vertical="center"/>
    </xf>
    <xf numFmtId="0" fontId="1" fillId="9" borderId="3"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 fillId="0" borderId="2" xfId="0" applyFont="1" applyBorder="1" applyAlignment="1">
      <alignment horizontal="center"/>
    </xf>
    <xf numFmtId="0" fontId="1" fillId="0" borderId="0" xfId="0" applyFont="1" applyBorder="1"/>
    <xf numFmtId="0" fontId="16" fillId="0" borderId="2" xfId="0" applyFont="1" applyBorder="1" applyAlignment="1">
      <alignment horizontal="center" vertical="center"/>
    </xf>
    <xf numFmtId="0" fontId="1" fillId="0" borderId="22" xfId="0" applyFont="1" applyBorder="1"/>
    <xf numFmtId="0" fontId="1" fillId="0" borderId="23" xfId="0" applyFont="1" applyBorder="1"/>
    <xf numFmtId="0" fontId="1" fillId="0" borderId="24" xfId="0" applyFont="1" applyBorder="1"/>
    <xf numFmtId="0" fontId="1" fillId="0" borderId="25" xfId="0" applyFont="1" applyBorder="1"/>
    <xf numFmtId="0" fontId="1" fillId="0" borderId="26" xfId="0" applyFont="1" applyBorder="1"/>
    <xf numFmtId="0" fontId="1" fillId="0" borderId="1" xfId="0" applyFont="1" applyBorder="1"/>
    <xf numFmtId="0" fontId="1" fillId="0" borderId="12" xfId="0" applyFont="1" applyBorder="1"/>
    <xf numFmtId="0" fontId="18" fillId="0" borderId="24" xfId="0" applyFont="1" applyBorder="1"/>
    <xf numFmtId="0" fontId="18" fillId="0" borderId="0" xfId="0" applyFont="1" applyBorder="1"/>
    <xf numFmtId="0" fontId="1" fillId="9" borderId="24" xfId="0" applyFont="1" applyFill="1" applyBorder="1"/>
    <xf numFmtId="0" fontId="1" fillId="9" borderId="2" xfId="0" applyFont="1" applyFill="1" applyBorder="1"/>
    <xf numFmtId="0" fontId="1" fillId="0" borderId="1" xfId="0" applyFont="1" applyBorder="1" applyAlignment="1">
      <alignment horizontal="center"/>
    </xf>
    <xf numFmtId="0" fontId="2" fillId="0" borderId="0" xfId="0" applyFont="1" applyAlignment="1">
      <alignment horizontal="left"/>
    </xf>
    <xf numFmtId="0" fontId="18" fillId="0" borderId="24" xfId="0" applyFont="1" applyBorder="1" applyAlignment="1">
      <alignment horizontal="left"/>
    </xf>
    <xf numFmtId="0" fontId="18" fillId="0" borderId="0" xfId="0" applyFont="1" applyBorder="1" applyAlignment="1">
      <alignment horizontal="left"/>
    </xf>
    <xf numFmtId="0" fontId="17" fillId="0" borderId="21" xfId="0" applyFont="1" applyBorder="1" applyAlignment="1">
      <alignment horizontal="left"/>
    </xf>
    <xf numFmtId="0" fontId="17" fillId="0" borderId="22" xfId="0" applyFont="1" applyBorder="1" applyAlignment="1">
      <alignment horizontal="left"/>
    </xf>
    <xf numFmtId="0" fontId="1" fillId="0" borderId="1" xfId="0" applyFont="1" applyBorder="1" applyAlignment="1">
      <alignment horizontal="left" vertical="center" wrapText="1"/>
    </xf>
    <xf numFmtId="0" fontId="2" fillId="0" borderId="0" xfId="0" applyFont="1" applyAlignment="1"/>
    <xf numFmtId="0" fontId="2" fillId="0" borderId="0" xfId="0" applyFont="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1" fontId="6" fillId="3" borderId="16" xfId="0" applyNumberFormat="1" applyFont="1" applyFill="1" applyBorder="1" applyAlignment="1">
      <alignment horizontal="center"/>
    </xf>
    <xf numFmtId="1" fontId="6" fillId="3" borderId="17" xfId="0" applyNumberFormat="1" applyFont="1" applyFill="1" applyBorder="1" applyAlignment="1">
      <alignment horizontal="center"/>
    </xf>
    <xf numFmtId="1" fontId="6" fillId="3" borderId="18" xfId="0" applyNumberFormat="1" applyFont="1" applyFill="1" applyBorder="1" applyAlignment="1">
      <alignment horizontal="center"/>
    </xf>
    <xf numFmtId="1" fontId="5" fillId="8" borderId="16" xfId="0" applyNumberFormat="1" applyFont="1" applyFill="1" applyBorder="1" applyAlignment="1">
      <alignment horizontal="center"/>
    </xf>
    <xf numFmtId="1" fontId="5" fillId="8" borderId="17" xfId="0" applyNumberFormat="1" applyFont="1" applyFill="1" applyBorder="1" applyAlignment="1">
      <alignment horizontal="center"/>
    </xf>
    <xf numFmtId="1" fontId="5" fillId="8" borderId="18" xfId="0" applyNumberFormat="1" applyFont="1" applyFill="1" applyBorder="1" applyAlignment="1">
      <alignment horizont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wrapText="1"/>
    </xf>
    <xf numFmtId="0" fontId="9" fillId="0" borderId="0" xfId="0" applyFont="1" applyAlignment="1">
      <alignment horizontal="center" vertical="center"/>
    </xf>
    <xf numFmtId="49" fontId="9" fillId="0" borderId="0" xfId="0" applyNumberFormat="1"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horizontal="left"/>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3" xfId="0"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20"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 fillId="0" borderId="0" xfId="0" applyFont="1" applyAlignment="1">
      <alignment horizontal="left" vertical="center"/>
    </xf>
  </cellXfs>
  <cellStyles count="11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Collegamento visitato" xfId="92"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6" builtinId="9" hidden="1"/>
    <cellStyle name="Collegamento visitato" xfId="118" builtinId="9" hidden="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4"/>
  <sheetViews>
    <sheetView tabSelected="1" topLeftCell="A6" workbookViewId="0">
      <selection activeCell="A38" sqref="A38:G55"/>
    </sheetView>
  </sheetViews>
  <sheetFormatPr baseColWidth="10" defaultRowHeight="14" x14ac:dyDescent="0"/>
  <cols>
    <col min="1" max="2" width="12.6640625" style="1" customWidth="1"/>
    <col min="3" max="5" width="13.5" style="1" customWidth="1"/>
    <col min="6" max="6" width="10.83203125" style="1"/>
    <col min="7" max="7" width="3.83203125" style="1" customWidth="1"/>
    <col min="8" max="10" width="10.83203125" style="1"/>
    <col min="11" max="11" width="4" style="1" customWidth="1"/>
    <col min="12" max="12" width="16.5" style="1" customWidth="1"/>
    <col min="13" max="16384" width="10.83203125" style="1"/>
  </cols>
  <sheetData>
    <row r="2" spans="1:12" ht="29" customHeight="1">
      <c r="C2" s="90" t="s">
        <v>0</v>
      </c>
      <c r="D2" s="90"/>
      <c r="E2" s="90"/>
    </row>
    <row r="3" spans="1:12" ht="29" customHeight="1">
      <c r="C3" s="90"/>
      <c r="D3" s="90"/>
      <c r="E3" s="90"/>
    </row>
    <row r="7" spans="1:12" ht="17">
      <c r="A7" s="88" t="s">
        <v>1</v>
      </c>
      <c r="B7" s="88"/>
      <c r="C7" s="81"/>
      <c r="D7" s="81"/>
      <c r="E7" s="81"/>
      <c r="F7" s="81"/>
      <c r="H7" s="82" t="s">
        <v>80</v>
      </c>
      <c r="I7" s="82"/>
      <c r="L7" s="69" t="s">
        <v>81</v>
      </c>
    </row>
    <row r="8" spans="1:12">
      <c r="A8" s="5"/>
      <c r="B8" s="5"/>
    </row>
    <row r="9" spans="1:12">
      <c r="A9" s="88" t="s">
        <v>2</v>
      </c>
      <c r="B9" s="88"/>
      <c r="C9" s="81"/>
      <c r="D9" s="81"/>
      <c r="E9" s="81"/>
      <c r="F9" s="81"/>
    </row>
    <row r="10" spans="1:12">
      <c r="A10" s="5"/>
      <c r="B10" s="5"/>
    </row>
    <row r="11" spans="1:12">
      <c r="A11" s="88" t="s">
        <v>3</v>
      </c>
      <c r="B11" s="88"/>
      <c r="C11" s="81"/>
      <c r="D11" s="81"/>
      <c r="E11" s="81"/>
      <c r="F11" s="81"/>
    </row>
    <row r="12" spans="1:12">
      <c r="A12" s="5"/>
      <c r="B12" s="5"/>
    </row>
    <row r="13" spans="1:12">
      <c r="A13" s="88" t="s">
        <v>4</v>
      </c>
      <c r="B13" s="88"/>
      <c r="C13" s="81"/>
      <c r="D13" s="81"/>
      <c r="E13" s="81"/>
      <c r="F13" s="81"/>
      <c r="H13" s="82" t="s">
        <v>79</v>
      </c>
      <c r="I13" s="82"/>
      <c r="J13" s="82"/>
      <c r="L13" s="7"/>
    </row>
    <row r="14" spans="1:12">
      <c r="A14" s="5"/>
      <c r="B14" s="5"/>
    </row>
    <row r="15" spans="1:12">
      <c r="A15" s="88" t="s">
        <v>5</v>
      </c>
      <c r="B15" s="88"/>
      <c r="C15" s="81"/>
      <c r="D15" s="81"/>
      <c r="E15" s="81"/>
      <c r="F15" s="81"/>
      <c r="H15" s="82" t="s">
        <v>86</v>
      </c>
      <c r="I15" s="82"/>
      <c r="J15" s="82"/>
      <c r="L15" s="7"/>
    </row>
    <row r="16" spans="1:12">
      <c r="A16" s="5"/>
      <c r="B16" s="5"/>
    </row>
    <row r="17" spans="1:6">
      <c r="A17" s="88" t="s">
        <v>6</v>
      </c>
      <c r="B17" s="88"/>
      <c r="C17" s="81"/>
      <c r="D17" s="81"/>
      <c r="E17" s="81"/>
      <c r="F17" s="81"/>
    </row>
    <row r="18" spans="1:6">
      <c r="A18" s="5"/>
      <c r="B18" s="5"/>
    </row>
    <row r="19" spans="1:6">
      <c r="A19" s="88" t="s">
        <v>7</v>
      </c>
      <c r="B19" s="88"/>
      <c r="C19" s="81"/>
      <c r="D19" s="81"/>
      <c r="E19" s="81"/>
      <c r="F19" s="81"/>
    </row>
    <row r="20" spans="1:6">
      <c r="A20" s="5"/>
      <c r="B20" s="5"/>
    </row>
    <row r="21" spans="1:6">
      <c r="A21" s="88" t="s">
        <v>8</v>
      </c>
      <c r="B21" s="88"/>
      <c r="C21" s="81"/>
      <c r="D21" s="81"/>
      <c r="E21" s="81"/>
      <c r="F21" s="81"/>
    </row>
    <row r="22" spans="1:6">
      <c r="A22" s="5"/>
      <c r="B22" s="5"/>
    </row>
    <row r="23" spans="1:6">
      <c r="A23" s="5"/>
      <c r="B23" s="5"/>
    </row>
    <row r="24" spans="1:6" s="53" customFormat="1" ht="26" customHeight="1">
      <c r="A24" s="89" t="s">
        <v>85</v>
      </c>
      <c r="B24" s="89"/>
      <c r="C24" s="87"/>
      <c r="D24" s="87"/>
      <c r="E24" s="87"/>
      <c r="F24" s="87"/>
    </row>
    <row r="25" spans="1:6">
      <c r="A25" s="5"/>
      <c r="B25" s="5"/>
    </row>
    <row r="26" spans="1:6">
      <c r="A26" s="4"/>
      <c r="B26" s="4"/>
      <c r="C26" s="81"/>
      <c r="D26" s="81"/>
      <c r="E26" s="81"/>
      <c r="F26" s="81"/>
    </row>
    <row r="27" spans="1:6">
      <c r="A27" s="4"/>
      <c r="B27" s="4"/>
    </row>
    <row r="28" spans="1:6">
      <c r="C28" s="81"/>
      <c r="D28" s="81"/>
      <c r="E28" s="81"/>
      <c r="F28" s="81"/>
    </row>
    <row r="31" spans="1:6">
      <c r="A31" s="82" t="s">
        <v>77</v>
      </c>
      <c r="B31" s="82"/>
    </row>
    <row r="32" spans="1:6">
      <c r="B32" s="2" t="s">
        <v>30</v>
      </c>
      <c r="C32" s="67"/>
      <c r="D32" s="2"/>
      <c r="E32" s="2" t="s">
        <v>31</v>
      </c>
      <c r="F32" s="67"/>
    </row>
    <row r="34" spans="1:7">
      <c r="A34" s="82" t="s">
        <v>78</v>
      </c>
      <c r="B34" s="82"/>
    </row>
    <row r="35" spans="1:7">
      <c r="B35" s="2" t="s">
        <v>30</v>
      </c>
      <c r="C35" s="67"/>
      <c r="D35" s="2"/>
      <c r="E35" s="2" t="s">
        <v>31</v>
      </c>
      <c r="F35" s="67"/>
    </row>
    <row r="38" spans="1:7">
      <c r="A38" s="85" t="s">
        <v>82</v>
      </c>
      <c r="B38" s="86"/>
      <c r="C38" s="70"/>
      <c r="D38" s="70"/>
      <c r="E38" s="70"/>
      <c r="F38" s="70"/>
      <c r="G38" s="71"/>
    </row>
    <row r="39" spans="1:7">
      <c r="A39" s="72"/>
      <c r="B39" s="68"/>
      <c r="C39" s="68"/>
      <c r="D39" s="68"/>
      <c r="E39" s="68"/>
      <c r="F39" s="68"/>
      <c r="G39" s="73"/>
    </row>
    <row r="40" spans="1:7">
      <c r="A40" s="83" t="s">
        <v>5</v>
      </c>
      <c r="B40" s="84"/>
      <c r="C40" s="68"/>
      <c r="D40" s="81"/>
      <c r="E40" s="81"/>
      <c r="F40" s="81"/>
      <c r="G40" s="73"/>
    </row>
    <row r="41" spans="1:7">
      <c r="A41" s="77"/>
      <c r="B41" s="78"/>
      <c r="C41" s="68"/>
      <c r="D41" s="68"/>
      <c r="E41" s="68"/>
      <c r="F41" s="68"/>
      <c r="G41" s="73"/>
    </row>
    <row r="42" spans="1:7">
      <c r="A42" s="83" t="s">
        <v>6</v>
      </c>
      <c r="B42" s="84"/>
      <c r="C42" s="68"/>
      <c r="D42" s="81"/>
      <c r="E42" s="81"/>
      <c r="F42" s="81"/>
      <c r="G42" s="73"/>
    </row>
    <row r="43" spans="1:7">
      <c r="A43" s="77"/>
      <c r="B43" s="78"/>
      <c r="C43" s="68"/>
      <c r="D43" s="68"/>
      <c r="E43" s="68"/>
      <c r="F43" s="68"/>
      <c r="G43" s="73"/>
    </row>
    <row r="44" spans="1:7">
      <c r="A44" s="83" t="s">
        <v>7</v>
      </c>
      <c r="B44" s="84"/>
      <c r="C44" s="68"/>
      <c r="D44" s="81"/>
      <c r="E44" s="81"/>
      <c r="F44" s="81"/>
      <c r="G44" s="73"/>
    </row>
    <row r="45" spans="1:7">
      <c r="A45" s="77"/>
      <c r="B45" s="78"/>
      <c r="C45" s="68"/>
      <c r="D45" s="68"/>
      <c r="E45" s="68"/>
      <c r="F45" s="68"/>
      <c r="G45" s="73"/>
    </row>
    <row r="46" spans="1:7">
      <c r="A46" s="83" t="s">
        <v>8</v>
      </c>
      <c r="B46" s="84"/>
      <c r="C46" s="68"/>
      <c r="D46" s="81"/>
      <c r="E46" s="81"/>
      <c r="F46" s="81"/>
      <c r="G46" s="73"/>
    </row>
    <row r="47" spans="1:7">
      <c r="A47" s="77"/>
      <c r="B47" s="78"/>
      <c r="C47" s="68"/>
      <c r="D47" s="68"/>
      <c r="E47" s="68"/>
      <c r="F47" s="68"/>
      <c r="G47" s="73"/>
    </row>
    <row r="48" spans="1:7">
      <c r="A48" s="83" t="s">
        <v>83</v>
      </c>
      <c r="B48" s="84"/>
      <c r="C48" s="68"/>
      <c r="D48" s="68"/>
      <c r="E48" s="68"/>
      <c r="F48" s="68"/>
      <c r="G48" s="73"/>
    </row>
    <row r="49" spans="1:7">
      <c r="A49" s="72"/>
      <c r="B49" s="68"/>
      <c r="C49" s="68"/>
      <c r="D49" s="81"/>
      <c r="E49" s="81"/>
      <c r="F49" s="81"/>
      <c r="G49" s="73"/>
    </row>
    <row r="50" spans="1:7">
      <c r="A50" s="72"/>
      <c r="B50" s="68"/>
      <c r="C50" s="68"/>
      <c r="D50" s="68"/>
      <c r="E50" s="68"/>
      <c r="F50" s="68"/>
      <c r="G50" s="73"/>
    </row>
    <row r="51" spans="1:7">
      <c r="A51" s="72"/>
      <c r="B51" s="68"/>
      <c r="C51" s="68"/>
      <c r="D51" s="81"/>
      <c r="E51" s="81"/>
      <c r="F51" s="81"/>
      <c r="G51" s="73"/>
    </row>
    <row r="52" spans="1:7">
      <c r="A52" s="72"/>
      <c r="B52" s="68"/>
      <c r="C52" s="68"/>
      <c r="D52" s="68"/>
      <c r="E52" s="68"/>
      <c r="F52" s="68"/>
      <c r="G52" s="73"/>
    </row>
    <row r="53" spans="1:7">
      <c r="A53" s="79" t="s">
        <v>84</v>
      </c>
      <c r="B53" s="80" t="s">
        <v>81</v>
      </c>
      <c r="C53" s="68"/>
      <c r="D53" s="81"/>
      <c r="E53" s="81"/>
      <c r="F53" s="81"/>
      <c r="G53" s="73"/>
    </row>
    <row r="54" spans="1:7">
      <c r="A54" s="74"/>
      <c r="B54" s="75"/>
      <c r="C54" s="75"/>
      <c r="D54" s="75"/>
      <c r="E54" s="75"/>
      <c r="F54" s="75"/>
      <c r="G54" s="76"/>
    </row>
  </sheetData>
  <mergeCells count="39">
    <mergeCell ref="C2:E3"/>
    <mergeCell ref="A7:B7"/>
    <mergeCell ref="A9:B9"/>
    <mergeCell ref="A11:B11"/>
    <mergeCell ref="A13:B13"/>
    <mergeCell ref="C9:F9"/>
    <mergeCell ref="C11:F11"/>
    <mergeCell ref="C13:F13"/>
    <mergeCell ref="C15:F15"/>
    <mergeCell ref="C17:F17"/>
    <mergeCell ref="H13:J13"/>
    <mergeCell ref="H7:I7"/>
    <mergeCell ref="A38:B38"/>
    <mergeCell ref="A40:B40"/>
    <mergeCell ref="A42:B42"/>
    <mergeCell ref="C19:F19"/>
    <mergeCell ref="C21:F21"/>
    <mergeCell ref="C24:F24"/>
    <mergeCell ref="C26:F26"/>
    <mergeCell ref="C28:F28"/>
    <mergeCell ref="A31:B31"/>
    <mergeCell ref="A17:B17"/>
    <mergeCell ref="A19:B19"/>
    <mergeCell ref="A21:B21"/>
    <mergeCell ref="A24:B24"/>
    <mergeCell ref="C7:F7"/>
    <mergeCell ref="D49:F49"/>
    <mergeCell ref="D51:F51"/>
    <mergeCell ref="D53:F53"/>
    <mergeCell ref="H15:J15"/>
    <mergeCell ref="A44:B44"/>
    <mergeCell ref="A46:B46"/>
    <mergeCell ref="A48:B48"/>
    <mergeCell ref="D40:F40"/>
    <mergeCell ref="D42:F42"/>
    <mergeCell ref="D44:F44"/>
    <mergeCell ref="D46:F46"/>
    <mergeCell ref="A34:B34"/>
    <mergeCell ref="A15:B1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E22" sqref="E22"/>
    </sheetView>
  </sheetViews>
  <sheetFormatPr baseColWidth="10" defaultRowHeight="14" x14ac:dyDescent="0"/>
  <cols>
    <col min="1" max="1" width="19" style="6" customWidth="1"/>
    <col min="2" max="2" width="16" style="1" customWidth="1"/>
    <col min="3" max="3" width="10.83203125" style="1"/>
    <col min="4" max="4" width="17" style="1" customWidth="1"/>
    <col min="5" max="5" width="20.5" style="1" customWidth="1"/>
    <col min="6" max="7" width="14.33203125" style="1" customWidth="1"/>
    <col min="8" max="8" width="15.1640625" style="1" customWidth="1"/>
    <col min="9" max="9" width="17.5" style="1" customWidth="1"/>
    <col min="10" max="10" width="14.6640625" style="1" customWidth="1"/>
    <col min="11" max="12" width="16.1640625" style="1" customWidth="1"/>
    <col min="13" max="13" width="14.83203125" style="1" customWidth="1"/>
    <col min="14" max="14" width="21.6640625" style="1" customWidth="1"/>
    <col min="15" max="16384" width="10.83203125" style="1"/>
  </cols>
  <sheetData>
    <row r="1" spans="1:14" s="3" customFormat="1" ht="53" customHeight="1">
      <c r="A1" s="55"/>
      <c r="B1" s="109" t="s">
        <v>72</v>
      </c>
      <c r="C1" s="112"/>
      <c r="D1" s="106" t="s">
        <v>73</v>
      </c>
      <c r="E1" s="106" t="s">
        <v>75</v>
      </c>
      <c r="F1" s="105"/>
      <c r="G1" s="105"/>
      <c r="H1" s="105"/>
    </row>
    <row r="2" spans="1:14" s="3" customFormat="1" ht="53" customHeight="1">
      <c r="A2" s="55"/>
      <c r="B2" s="110"/>
      <c r="C2" s="112"/>
      <c r="D2" s="107"/>
      <c r="E2" s="107"/>
      <c r="F2" s="105"/>
      <c r="G2" s="105"/>
      <c r="H2" s="105"/>
    </row>
    <row r="3" spans="1:14" s="3" customFormat="1" ht="53" customHeight="1">
      <c r="A3" s="55"/>
      <c r="B3" s="111"/>
      <c r="C3" s="112"/>
      <c r="D3" s="108"/>
      <c r="E3" s="108"/>
      <c r="F3" s="105"/>
      <c r="G3" s="105"/>
      <c r="H3" s="105"/>
    </row>
    <row r="4" spans="1:14" ht="15" thickBot="1"/>
    <row r="5" spans="1:14" s="52" customFormat="1" ht="57" thickBot="1">
      <c r="A5" s="64" t="s">
        <v>58</v>
      </c>
      <c r="B5" s="65" t="s">
        <v>59</v>
      </c>
      <c r="C5" s="65" t="s">
        <v>61</v>
      </c>
      <c r="D5" s="65" t="s">
        <v>62</v>
      </c>
      <c r="E5" s="65" t="s">
        <v>74</v>
      </c>
      <c r="F5" s="65" t="s">
        <v>63</v>
      </c>
      <c r="G5" s="65" t="s">
        <v>64</v>
      </c>
      <c r="H5" s="66" t="s">
        <v>65</v>
      </c>
      <c r="I5" s="66" t="s">
        <v>66</v>
      </c>
      <c r="J5" s="66" t="s">
        <v>67</v>
      </c>
      <c r="K5" s="66" t="s">
        <v>68</v>
      </c>
      <c r="L5" s="66" t="s">
        <v>69</v>
      </c>
      <c r="M5" s="66" t="s">
        <v>70</v>
      </c>
      <c r="N5" s="66" t="s">
        <v>71</v>
      </c>
    </row>
    <row r="6" spans="1:14">
      <c r="A6" s="63">
        <v>2015</v>
      </c>
      <c r="B6" s="8"/>
      <c r="C6" s="8"/>
      <c r="D6" s="8"/>
      <c r="E6" s="8"/>
      <c r="F6" s="8"/>
      <c r="G6" s="8"/>
      <c r="H6" s="8"/>
      <c r="I6" s="8"/>
      <c r="J6" s="8"/>
      <c r="K6" s="8"/>
      <c r="L6" s="8"/>
      <c r="M6" s="8"/>
      <c r="N6" s="8"/>
    </row>
    <row r="7" spans="1:14">
      <c r="A7" s="57">
        <v>2016</v>
      </c>
      <c r="B7" s="7"/>
      <c r="C7" s="7"/>
      <c r="D7" s="7"/>
      <c r="E7" s="7"/>
      <c r="F7" s="7"/>
      <c r="G7" s="7"/>
      <c r="H7" s="7"/>
      <c r="I7" s="7"/>
      <c r="J7" s="7"/>
      <c r="K7" s="7"/>
      <c r="L7" s="7"/>
      <c r="M7" s="7"/>
      <c r="N7" s="7"/>
    </row>
    <row r="8" spans="1:14" ht="15" thickBot="1">
      <c r="A8" s="58">
        <v>2017</v>
      </c>
      <c r="B8" s="59"/>
      <c r="C8" s="59"/>
      <c r="D8" s="59"/>
      <c r="E8" s="59"/>
      <c r="F8" s="59"/>
      <c r="G8" s="59"/>
      <c r="H8" s="59"/>
      <c r="I8" s="59"/>
      <c r="J8" s="59"/>
      <c r="K8" s="59"/>
      <c r="L8" s="59"/>
      <c r="M8" s="59"/>
      <c r="N8" s="59"/>
    </row>
    <row r="9" spans="1:14" s="56" customFormat="1" ht="15" thickBot="1">
      <c r="A9" s="60" t="s">
        <v>60</v>
      </c>
      <c r="B9" s="61">
        <f>SUM(B6:B8)</f>
        <v>0</v>
      </c>
      <c r="C9" s="61">
        <f t="shared" ref="C9:H9" si="0">SUM(C6:C8)</f>
        <v>0</v>
      </c>
      <c r="D9" s="61">
        <f t="shared" si="0"/>
        <v>0</v>
      </c>
      <c r="E9" s="61">
        <f t="shared" si="0"/>
        <v>0</v>
      </c>
      <c r="F9" s="61">
        <f t="shared" si="0"/>
        <v>0</v>
      </c>
      <c r="G9" s="61">
        <f t="shared" si="0"/>
        <v>0</v>
      </c>
      <c r="H9" s="62">
        <f t="shared" si="0"/>
        <v>0</v>
      </c>
      <c r="I9" s="62">
        <f t="shared" ref="I9" si="1">SUM(I6:I8)</f>
        <v>0</v>
      </c>
      <c r="J9" s="62">
        <f t="shared" ref="J9" si="2">SUM(J6:J8)</f>
        <v>0</v>
      </c>
      <c r="K9" s="62">
        <f t="shared" ref="K9" si="3">SUM(K6:K8)</f>
        <v>0</v>
      </c>
      <c r="L9" s="62">
        <f t="shared" ref="L9" si="4">SUM(L6:L8)</f>
        <v>0</v>
      </c>
      <c r="M9" s="62">
        <f t="shared" ref="M9" si="5">SUM(M6:M8)</f>
        <v>0</v>
      </c>
      <c r="N9" s="62">
        <f t="shared" ref="N9" si="6">SUM(N6:N8)</f>
        <v>0</v>
      </c>
    </row>
    <row r="11" spans="1:14" s="54" customFormat="1" ht="56">
      <c r="B11" s="52" t="s">
        <v>76</v>
      </c>
    </row>
  </sheetData>
  <mergeCells count="7">
    <mergeCell ref="H1:H3"/>
    <mergeCell ref="E1:E3"/>
    <mergeCell ref="B1:B3"/>
    <mergeCell ref="C1:C3"/>
    <mergeCell ref="D1:D3"/>
    <mergeCell ref="F1:F3"/>
    <mergeCell ref="G1:G3"/>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5"/>
  <sheetViews>
    <sheetView workbookViewId="0">
      <selection activeCell="K34" sqref="K34"/>
    </sheetView>
  </sheetViews>
  <sheetFormatPr baseColWidth="10" defaultRowHeight="13" x14ac:dyDescent="0"/>
  <cols>
    <col min="1" max="2" width="10.83203125" style="46"/>
    <col min="3" max="3" width="3" style="46" customWidth="1"/>
    <col min="4" max="4" width="10.83203125" style="46"/>
    <col min="5" max="5" width="4.6640625" style="46" customWidth="1"/>
    <col min="6" max="6" width="10.83203125" style="46"/>
    <col min="7" max="7" width="6" style="46" customWidth="1"/>
    <col min="8" max="9" width="10.83203125" style="46"/>
    <col min="10" max="10" width="4.1640625" style="46" customWidth="1"/>
    <col min="11" max="11" width="12.6640625" style="46" customWidth="1"/>
    <col min="12" max="12" width="3.83203125" style="46" customWidth="1"/>
    <col min="13" max="16384" width="10.83203125" style="46"/>
  </cols>
  <sheetData>
    <row r="3" spans="1:15" ht="52">
      <c r="A3" s="102">
        <v>1</v>
      </c>
      <c r="B3" s="47" t="s">
        <v>34</v>
      </c>
      <c r="C3" s="102" t="s">
        <v>17</v>
      </c>
      <c r="D3" s="102">
        <v>100</v>
      </c>
      <c r="E3" s="103" t="s">
        <v>36</v>
      </c>
      <c r="F3" s="100" t="e">
        <f>SUM(B3/B4)*100</f>
        <v>#VALUE!</v>
      </c>
      <c r="H3" s="104" t="s">
        <v>37</v>
      </c>
      <c r="I3" s="104"/>
      <c r="K3" s="47" t="s">
        <v>38</v>
      </c>
      <c r="L3" s="102" t="s">
        <v>17</v>
      </c>
      <c r="M3" s="102">
        <v>100</v>
      </c>
      <c r="N3" s="103" t="s">
        <v>36</v>
      </c>
      <c r="O3" s="100" t="e">
        <f>SUM(K3/K4)*100</f>
        <v>#VALUE!</v>
      </c>
    </row>
    <row r="4" spans="1:15" ht="52">
      <c r="A4" s="102"/>
      <c r="B4" s="48" t="s">
        <v>35</v>
      </c>
      <c r="C4" s="102"/>
      <c r="D4" s="102"/>
      <c r="E4" s="103"/>
      <c r="F4" s="100"/>
      <c r="H4" s="104"/>
      <c r="I4" s="104"/>
      <c r="K4" s="48" t="s">
        <v>39</v>
      </c>
      <c r="L4" s="102"/>
      <c r="M4" s="102"/>
      <c r="N4" s="103"/>
      <c r="O4" s="100"/>
    </row>
    <row r="6" spans="1:15" ht="39">
      <c r="A6" s="102">
        <v>2</v>
      </c>
      <c r="B6" s="47" t="s">
        <v>40</v>
      </c>
      <c r="C6" s="102" t="s">
        <v>17</v>
      </c>
      <c r="D6" s="102">
        <v>100</v>
      </c>
      <c r="E6" s="103" t="s">
        <v>36</v>
      </c>
      <c r="F6" s="100" t="e">
        <f>SUM(B6/B7)*100</f>
        <v>#VALUE!</v>
      </c>
      <c r="H6" s="104" t="s">
        <v>37</v>
      </c>
      <c r="I6" s="104"/>
      <c r="K6" s="47" t="s">
        <v>41</v>
      </c>
      <c r="L6" s="102" t="s">
        <v>17</v>
      </c>
      <c r="M6" s="102">
        <v>100</v>
      </c>
      <c r="N6" s="103" t="s">
        <v>36</v>
      </c>
      <c r="O6" s="100" t="e">
        <f>SUM(K6/K7)*100</f>
        <v>#VALUE!</v>
      </c>
    </row>
    <row r="7" spans="1:15" ht="52">
      <c r="A7" s="102"/>
      <c r="B7" s="48" t="s">
        <v>35</v>
      </c>
      <c r="C7" s="102"/>
      <c r="D7" s="102"/>
      <c r="E7" s="103"/>
      <c r="F7" s="100"/>
      <c r="H7" s="104"/>
      <c r="I7" s="104"/>
      <c r="K7" s="48" t="s">
        <v>39</v>
      </c>
      <c r="L7" s="102"/>
      <c r="M7" s="102"/>
      <c r="N7" s="103"/>
      <c r="O7" s="100"/>
    </row>
    <row r="9" spans="1:15" ht="52">
      <c r="A9" s="98">
        <v>3</v>
      </c>
      <c r="B9" s="49" t="s">
        <v>45</v>
      </c>
      <c r="C9" s="98" t="s">
        <v>17</v>
      </c>
      <c r="D9" s="98">
        <v>100</v>
      </c>
      <c r="E9" s="99" t="s">
        <v>36</v>
      </c>
      <c r="F9" s="100" t="e">
        <v>#VALUE!</v>
      </c>
      <c r="G9" s="50"/>
      <c r="H9" s="101" t="s">
        <v>37</v>
      </c>
      <c r="I9" s="101"/>
      <c r="J9" s="50"/>
      <c r="K9" s="49" t="s">
        <v>44</v>
      </c>
      <c r="L9" s="98" t="s">
        <v>17</v>
      </c>
      <c r="M9" s="98">
        <v>100</v>
      </c>
      <c r="N9" s="99" t="s">
        <v>36</v>
      </c>
      <c r="O9" s="100" t="e">
        <v>#VALUE!</v>
      </c>
    </row>
    <row r="10" spans="1:15" ht="52">
      <c r="A10" s="98"/>
      <c r="B10" s="51" t="s">
        <v>42</v>
      </c>
      <c r="C10" s="98"/>
      <c r="D10" s="98"/>
      <c r="E10" s="99"/>
      <c r="F10" s="100"/>
      <c r="G10" s="50"/>
      <c r="H10" s="101"/>
      <c r="I10" s="101"/>
      <c r="J10" s="50"/>
      <c r="K10" s="51" t="s">
        <v>43</v>
      </c>
      <c r="L10" s="98"/>
      <c r="M10" s="98"/>
      <c r="N10" s="99"/>
      <c r="O10" s="100"/>
    </row>
    <row r="12" spans="1:15" ht="65">
      <c r="A12" s="98">
        <v>4</v>
      </c>
      <c r="B12" s="49" t="s">
        <v>46</v>
      </c>
      <c r="C12" s="98" t="s">
        <v>17</v>
      </c>
      <c r="D12" s="98">
        <v>100</v>
      </c>
      <c r="E12" s="99" t="s">
        <v>36</v>
      </c>
      <c r="F12" s="100" t="e">
        <v>#VALUE!</v>
      </c>
      <c r="G12" s="50"/>
      <c r="H12" s="101" t="s">
        <v>37</v>
      </c>
      <c r="I12" s="101"/>
      <c r="J12" s="50"/>
      <c r="K12" s="49" t="s">
        <v>48</v>
      </c>
      <c r="L12" s="98" t="s">
        <v>17</v>
      </c>
      <c r="M12" s="98">
        <v>100</v>
      </c>
      <c r="N12" s="99" t="s">
        <v>36</v>
      </c>
      <c r="O12" s="100" t="e">
        <v>#VALUE!</v>
      </c>
    </row>
    <row r="13" spans="1:15" ht="52">
      <c r="A13" s="98"/>
      <c r="B13" s="51" t="s">
        <v>47</v>
      </c>
      <c r="C13" s="98"/>
      <c r="D13" s="98"/>
      <c r="E13" s="99"/>
      <c r="F13" s="100"/>
      <c r="G13" s="50"/>
      <c r="H13" s="101"/>
      <c r="I13" s="101"/>
      <c r="J13" s="50"/>
      <c r="K13" s="51" t="s">
        <v>49</v>
      </c>
      <c r="L13" s="98"/>
      <c r="M13" s="98"/>
      <c r="N13" s="99"/>
      <c r="O13" s="100"/>
    </row>
    <row r="15" spans="1:15" ht="52">
      <c r="A15" s="102">
        <v>5</v>
      </c>
      <c r="B15" s="47" t="s">
        <v>50</v>
      </c>
      <c r="C15" s="102" t="s">
        <v>17</v>
      </c>
      <c r="D15" s="102">
        <v>100</v>
      </c>
      <c r="E15" s="103" t="s">
        <v>36</v>
      </c>
      <c r="F15" s="100" t="e">
        <f>SUM(B15/B16)*100</f>
        <v>#VALUE!</v>
      </c>
      <c r="H15" s="104" t="s">
        <v>37</v>
      </c>
      <c r="I15" s="104"/>
      <c r="K15" s="47" t="s">
        <v>51</v>
      </c>
      <c r="L15" s="102" t="s">
        <v>17</v>
      </c>
      <c r="M15" s="102">
        <v>100</v>
      </c>
      <c r="N15" s="103" t="s">
        <v>36</v>
      </c>
      <c r="O15" s="100" t="e">
        <f>SUM(K15/K16)*100</f>
        <v>#VALUE!</v>
      </c>
    </row>
    <row r="16" spans="1:15" ht="52">
      <c r="A16" s="102"/>
      <c r="B16" s="48" t="s">
        <v>35</v>
      </c>
      <c r="C16" s="102"/>
      <c r="D16" s="102"/>
      <c r="E16" s="103"/>
      <c r="F16" s="100"/>
      <c r="H16" s="104"/>
      <c r="I16" s="104"/>
      <c r="K16" s="48" t="s">
        <v>39</v>
      </c>
      <c r="L16" s="102"/>
      <c r="M16" s="102"/>
      <c r="N16" s="103"/>
      <c r="O16" s="100"/>
    </row>
    <row r="18" spans="1:15" ht="78">
      <c r="A18" s="98">
        <v>6</v>
      </c>
      <c r="B18" s="49" t="s">
        <v>52</v>
      </c>
      <c r="C18" s="98" t="s">
        <v>17</v>
      </c>
      <c r="D18" s="98">
        <v>100</v>
      </c>
      <c r="E18" s="99" t="s">
        <v>36</v>
      </c>
      <c r="F18" s="100" t="e">
        <v>#VALUE!</v>
      </c>
      <c r="G18" s="50"/>
      <c r="H18" s="101" t="s">
        <v>37</v>
      </c>
      <c r="I18" s="101"/>
      <c r="J18" s="50"/>
      <c r="K18" s="49" t="s">
        <v>53</v>
      </c>
      <c r="L18" s="98" t="s">
        <v>17</v>
      </c>
      <c r="M18" s="98">
        <v>100</v>
      </c>
      <c r="N18" s="99" t="s">
        <v>36</v>
      </c>
      <c r="O18" s="100" t="e">
        <v>#VALUE!</v>
      </c>
    </row>
    <row r="19" spans="1:15" ht="52">
      <c r="A19" s="98"/>
      <c r="B19" s="51" t="s">
        <v>35</v>
      </c>
      <c r="C19" s="98"/>
      <c r="D19" s="98"/>
      <c r="E19" s="99"/>
      <c r="F19" s="100"/>
      <c r="G19" s="50"/>
      <c r="H19" s="101"/>
      <c r="I19" s="101"/>
      <c r="J19" s="50"/>
      <c r="K19" s="51" t="s">
        <v>39</v>
      </c>
      <c r="L19" s="98"/>
      <c r="M19" s="98"/>
      <c r="N19" s="99"/>
      <c r="O19" s="100"/>
    </row>
    <row r="21" spans="1:15" ht="65">
      <c r="A21" s="98">
        <v>7</v>
      </c>
      <c r="B21" s="49" t="s">
        <v>54</v>
      </c>
      <c r="C21" s="98" t="s">
        <v>17</v>
      </c>
      <c r="D21" s="98">
        <v>100</v>
      </c>
      <c r="E21" s="99" t="s">
        <v>36</v>
      </c>
      <c r="F21" s="100" t="e">
        <v>#VALUE!</v>
      </c>
      <c r="G21" s="50"/>
      <c r="H21" s="101" t="s">
        <v>37</v>
      </c>
      <c r="I21" s="101"/>
      <c r="J21" s="50"/>
      <c r="K21" s="49" t="s">
        <v>55</v>
      </c>
      <c r="L21" s="98" t="s">
        <v>17</v>
      </c>
      <c r="M21" s="98">
        <v>100</v>
      </c>
      <c r="N21" s="99" t="s">
        <v>36</v>
      </c>
      <c r="O21" s="100" t="e">
        <v>#VALUE!</v>
      </c>
    </row>
    <row r="22" spans="1:15" ht="52">
      <c r="A22" s="98"/>
      <c r="B22" s="51" t="s">
        <v>35</v>
      </c>
      <c r="C22" s="98"/>
      <c r="D22" s="98"/>
      <c r="E22" s="99"/>
      <c r="F22" s="100"/>
      <c r="G22" s="50"/>
      <c r="H22" s="101"/>
      <c r="I22" s="101"/>
      <c r="J22" s="50"/>
      <c r="K22" s="51" t="s">
        <v>39</v>
      </c>
      <c r="L22" s="98"/>
      <c r="M22" s="98"/>
      <c r="N22" s="99"/>
      <c r="O22" s="100"/>
    </row>
    <row r="24" spans="1:15" ht="78">
      <c r="A24" s="98">
        <v>8</v>
      </c>
      <c r="B24" s="49" t="s">
        <v>56</v>
      </c>
      <c r="C24" s="98" t="s">
        <v>17</v>
      </c>
      <c r="D24" s="98">
        <v>100</v>
      </c>
      <c r="E24" s="99" t="s">
        <v>36</v>
      </c>
      <c r="F24" s="100" t="e">
        <v>#VALUE!</v>
      </c>
      <c r="G24" s="50"/>
      <c r="H24" s="101" t="s">
        <v>37</v>
      </c>
      <c r="I24" s="101"/>
      <c r="J24" s="50"/>
      <c r="K24" s="49" t="s">
        <v>57</v>
      </c>
      <c r="L24" s="98" t="s">
        <v>17</v>
      </c>
      <c r="M24" s="98">
        <v>100</v>
      </c>
      <c r="N24" s="99" t="s">
        <v>36</v>
      </c>
      <c r="O24" s="100" t="e">
        <v>#VALUE!</v>
      </c>
    </row>
    <row r="25" spans="1:15" ht="52">
      <c r="A25" s="98"/>
      <c r="B25" s="51" t="s">
        <v>35</v>
      </c>
      <c r="C25" s="98"/>
      <c r="D25" s="98"/>
      <c r="E25" s="99"/>
      <c r="F25" s="100"/>
      <c r="G25" s="50"/>
      <c r="H25" s="101"/>
      <c r="I25" s="101"/>
      <c r="J25" s="50"/>
      <c r="K25" s="51" t="s">
        <v>39</v>
      </c>
      <c r="L25" s="98"/>
      <c r="M25" s="98"/>
      <c r="N25" s="99"/>
      <c r="O25" s="100"/>
    </row>
  </sheetData>
  <mergeCells count="80">
    <mergeCell ref="L3:L4"/>
    <mergeCell ref="M3:M4"/>
    <mergeCell ref="N3:N4"/>
    <mergeCell ref="O3:O4"/>
    <mergeCell ref="A6:A7"/>
    <mergeCell ref="C6:C7"/>
    <mergeCell ref="D6:D7"/>
    <mergeCell ref="E6:E7"/>
    <mergeCell ref="F6:F7"/>
    <mergeCell ref="H6:I7"/>
    <mergeCell ref="C3:C4"/>
    <mergeCell ref="D3:D4"/>
    <mergeCell ref="A3:A4"/>
    <mergeCell ref="F3:F4"/>
    <mergeCell ref="E3:E4"/>
    <mergeCell ref="H3:I4"/>
    <mergeCell ref="L6:L7"/>
    <mergeCell ref="M6:M7"/>
    <mergeCell ref="N6:N7"/>
    <mergeCell ref="O6:O7"/>
    <mergeCell ref="A9:A10"/>
    <mergeCell ref="C9:C10"/>
    <mergeCell ref="D9:D10"/>
    <mergeCell ref="E9:E10"/>
    <mergeCell ref="F9:F10"/>
    <mergeCell ref="H9:I10"/>
    <mergeCell ref="L9:L10"/>
    <mergeCell ref="M9:M10"/>
    <mergeCell ref="N9:N10"/>
    <mergeCell ref="O9:O10"/>
    <mergeCell ref="A12:A13"/>
    <mergeCell ref="C12:C13"/>
    <mergeCell ref="D12:D13"/>
    <mergeCell ref="E12:E13"/>
    <mergeCell ref="F12:F13"/>
    <mergeCell ref="H12:I13"/>
    <mergeCell ref="L12:L13"/>
    <mergeCell ref="M12:M13"/>
    <mergeCell ref="N12:N13"/>
    <mergeCell ref="O12:O13"/>
    <mergeCell ref="A15:A16"/>
    <mergeCell ref="C15:C16"/>
    <mergeCell ref="D15:D16"/>
    <mergeCell ref="E15:E16"/>
    <mergeCell ref="F15:F16"/>
    <mergeCell ref="H15:I16"/>
    <mergeCell ref="L15:L16"/>
    <mergeCell ref="M15:M16"/>
    <mergeCell ref="N15:N16"/>
    <mergeCell ref="O15:O16"/>
    <mergeCell ref="A18:A19"/>
    <mergeCell ref="C18:C19"/>
    <mergeCell ref="D18:D19"/>
    <mergeCell ref="E18:E19"/>
    <mergeCell ref="F18:F19"/>
    <mergeCell ref="H18:I19"/>
    <mergeCell ref="A21:A22"/>
    <mergeCell ref="C21:C22"/>
    <mergeCell ref="D21:D22"/>
    <mergeCell ref="E21:E22"/>
    <mergeCell ref="F21:F22"/>
    <mergeCell ref="H24:I25"/>
    <mergeCell ref="L18:L19"/>
    <mergeCell ref="M18:M19"/>
    <mergeCell ref="N18:N19"/>
    <mergeCell ref="O18:O19"/>
    <mergeCell ref="H21:I22"/>
    <mergeCell ref="A24:A25"/>
    <mergeCell ref="C24:C25"/>
    <mergeCell ref="D24:D25"/>
    <mergeCell ref="E24:E25"/>
    <mergeCell ref="F24:F25"/>
    <mergeCell ref="L24:L25"/>
    <mergeCell ref="M24:M25"/>
    <mergeCell ref="N24:N25"/>
    <mergeCell ref="O24:O25"/>
    <mergeCell ref="L21:L22"/>
    <mergeCell ref="M21:M22"/>
    <mergeCell ref="N21:N22"/>
    <mergeCell ref="O21:O2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L32" sqref="L32"/>
    </sheetView>
  </sheetViews>
  <sheetFormatPr baseColWidth="10" defaultRowHeight="13" outlineLevelCol="1" x14ac:dyDescent="0"/>
  <cols>
    <col min="1" max="1" width="8.33203125" style="12" bestFit="1" customWidth="1"/>
    <col min="2" max="2" width="38.33203125" style="35" customWidth="1"/>
    <col min="3" max="3" width="10" style="43" bestFit="1" customWidth="1"/>
    <col min="4" max="4" width="9.5" style="43" bestFit="1" customWidth="1"/>
    <col min="5" max="5" width="10.6640625" style="43" bestFit="1" customWidth="1"/>
    <col min="6" max="6" width="27.1640625" style="43" customWidth="1"/>
    <col min="7" max="8" width="10.83203125" style="13"/>
    <col min="9" max="12" width="10.83203125" style="13" hidden="1" customWidth="1" outlineLevel="1"/>
    <col min="13" max="13" width="10.83203125" style="13" collapsed="1"/>
    <col min="14" max="15" width="10.83203125" style="13" hidden="1" customWidth="1" outlineLevel="1"/>
    <col min="16" max="16" width="10.83203125" style="13" collapsed="1"/>
    <col min="17" max="16384" width="10.83203125" style="13"/>
  </cols>
  <sheetData>
    <row r="1" spans="1:19" ht="14" thickBot="1"/>
    <row r="2" spans="1:19" ht="14" thickBot="1">
      <c r="I2" s="45" t="s">
        <v>14</v>
      </c>
      <c r="J2" s="45" t="s">
        <v>14</v>
      </c>
      <c r="K2" s="45" t="s">
        <v>14</v>
      </c>
      <c r="L2" s="45"/>
      <c r="M2" s="14"/>
      <c r="N2" s="14"/>
      <c r="O2" s="15" t="s">
        <v>18</v>
      </c>
      <c r="P2" s="16" t="s">
        <v>19</v>
      </c>
      <c r="Q2" s="17"/>
      <c r="R2" s="18"/>
    </row>
    <row r="3" spans="1:19" s="19" customFormat="1" ht="15" customHeight="1">
      <c r="A3" s="36" t="s">
        <v>9</v>
      </c>
      <c r="B3" s="37" t="s">
        <v>10</v>
      </c>
      <c r="C3" s="38" t="s">
        <v>11</v>
      </c>
      <c r="D3" s="38" t="s">
        <v>12</v>
      </c>
      <c r="E3" s="38" t="s">
        <v>13</v>
      </c>
      <c r="F3" s="39" t="s">
        <v>15</v>
      </c>
      <c r="I3" s="45" t="s">
        <v>20</v>
      </c>
      <c r="J3" s="45" t="s">
        <v>12</v>
      </c>
      <c r="K3" s="45" t="s">
        <v>13</v>
      </c>
      <c r="L3" s="45"/>
      <c r="M3" s="14"/>
      <c r="N3" s="14"/>
      <c r="O3" s="20"/>
      <c r="P3" s="16"/>
      <c r="Q3" s="17"/>
      <c r="R3" s="18"/>
    </row>
    <row r="4" spans="1:19">
      <c r="A4" s="40">
        <v>1</v>
      </c>
      <c r="B4" s="41" t="s">
        <v>16</v>
      </c>
      <c r="C4" s="40"/>
      <c r="D4" s="40"/>
      <c r="E4" s="40"/>
      <c r="F4" s="42"/>
      <c r="I4" s="26" t="str">
        <f>IF(C4="x","0","0")</f>
        <v>0</v>
      </c>
      <c r="J4" s="27" t="str">
        <f>IF(D4="x","1","0")</f>
        <v>0</v>
      </c>
      <c r="K4" s="28" t="str">
        <f>IF(E4="x","4","0")</f>
        <v>0</v>
      </c>
      <c r="L4" s="29" t="str">
        <f t="shared" ref="L4:L11" si="0">IF(H5="x","0","0")</f>
        <v>0</v>
      </c>
      <c r="M4" s="21"/>
      <c r="N4" s="22">
        <f>I4+J4+K4</f>
        <v>0</v>
      </c>
      <c r="O4" s="22" t="str">
        <f>IF(I4="0","X","")</f>
        <v>X</v>
      </c>
      <c r="P4" s="23" t="str">
        <f>IF(J4="1","X","")</f>
        <v/>
      </c>
      <c r="Q4" s="24" t="str">
        <f t="shared" ref="Q4:Q11" si="1">IF(K4="4","X","")</f>
        <v/>
      </c>
      <c r="R4" s="25"/>
    </row>
    <row r="5" spans="1:19">
      <c r="A5" s="40">
        <v>2</v>
      </c>
      <c r="B5" s="41" t="s">
        <v>21</v>
      </c>
      <c r="C5" s="40"/>
      <c r="D5" s="40"/>
      <c r="E5" s="40"/>
      <c r="F5" s="42"/>
      <c r="I5" s="26" t="str">
        <f t="shared" ref="I5:I11" si="2">IF(C5="x","0","0")</f>
        <v>0</v>
      </c>
      <c r="J5" s="27" t="str">
        <f t="shared" ref="J5:J11" si="3">IF(D5="x","1","0")</f>
        <v>0</v>
      </c>
      <c r="K5" s="28" t="str">
        <f t="shared" ref="K5:K11" si="4">IF(E5="x","4","0")</f>
        <v>0</v>
      </c>
      <c r="L5" s="29" t="str">
        <f t="shared" si="0"/>
        <v>0</v>
      </c>
      <c r="M5" s="21"/>
      <c r="N5" s="22">
        <f t="shared" ref="N5:N15" si="5">I5+J5+K5</f>
        <v>0</v>
      </c>
      <c r="O5" s="22" t="str">
        <f t="shared" ref="O5:O15" si="6">IF(I5="0","X","")</f>
        <v>X</v>
      </c>
      <c r="P5" s="23" t="str">
        <f t="shared" ref="P5:P15" si="7">IF(J5="1","X","")</f>
        <v/>
      </c>
      <c r="Q5" s="24" t="str">
        <f t="shared" si="1"/>
        <v/>
      </c>
      <c r="R5" s="18"/>
    </row>
    <row r="6" spans="1:19">
      <c r="A6" s="40">
        <v>3</v>
      </c>
      <c r="B6" s="41" t="s">
        <v>22</v>
      </c>
      <c r="C6" s="40"/>
      <c r="D6" s="40"/>
      <c r="E6" s="40"/>
      <c r="F6" s="42"/>
      <c r="I6" s="26" t="str">
        <f t="shared" si="2"/>
        <v>0</v>
      </c>
      <c r="J6" s="27" t="str">
        <f t="shared" si="3"/>
        <v>0</v>
      </c>
      <c r="K6" s="28" t="str">
        <f t="shared" si="4"/>
        <v>0</v>
      </c>
      <c r="L6" s="29" t="str">
        <f t="shared" si="0"/>
        <v>0</v>
      </c>
      <c r="M6" s="21"/>
      <c r="N6" s="22">
        <f t="shared" si="5"/>
        <v>0</v>
      </c>
      <c r="O6" s="22" t="str">
        <f t="shared" si="6"/>
        <v>X</v>
      </c>
      <c r="P6" s="23" t="str">
        <f t="shared" si="7"/>
        <v/>
      </c>
      <c r="Q6" s="24" t="str">
        <f t="shared" si="1"/>
        <v/>
      </c>
      <c r="R6" s="18"/>
    </row>
    <row r="7" spans="1:19">
      <c r="A7" s="40">
        <v>4</v>
      </c>
      <c r="B7" s="41" t="s">
        <v>23</v>
      </c>
      <c r="C7" s="40"/>
      <c r="D7" s="40"/>
      <c r="E7" s="40"/>
      <c r="F7" s="42"/>
      <c r="I7" s="26" t="str">
        <f t="shared" si="2"/>
        <v>0</v>
      </c>
      <c r="J7" s="27" t="str">
        <f t="shared" si="3"/>
        <v>0</v>
      </c>
      <c r="K7" s="28" t="str">
        <f t="shared" si="4"/>
        <v>0</v>
      </c>
      <c r="L7" s="29" t="str">
        <f t="shared" si="0"/>
        <v>0</v>
      </c>
      <c r="M7" s="21"/>
      <c r="N7" s="22">
        <f t="shared" si="5"/>
        <v>0</v>
      </c>
      <c r="O7" s="22" t="str">
        <f t="shared" si="6"/>
        <v>X</v>
      </c>
      <c r="P7" s="23" t="str">
        <f t="shared" si="7"/>
        <v/>
      </c>
      <c r="Q7" s="24" t="str">
        <f t="shared" si="1"/>
        <v/>
      </c>
      <c r="R7" s="18"/>
    </row>
    <row r="8" spans="1:19">
      <c r="A8" s="40">
        <v>5</v>
      </c>
      <c r="B8" s="41" t="s">
        <v>24</v>
      </c>
      <c r="C8" s="40"/>
      <c r="D8" s="40"/>
      <c r="E8" s="40"/>
      <c r="F8" s="42"/>
      <c r="I8" s="26" t="str">
        <f t="shared" si="2"/>
        <v>0</v>
      </c>
      <c r="J8" s="27" t="str">
        <f t="shared" si="3"/>
        <v>0</v>
      </c>
      <c r="K8" s="28" t="str">
        <f t="shared" si="4"/>
        <v>0</v>
      </c>
      <c r="L8" s="29" t="str">
        <f t="shared" si="0"/>
        <v>0</v>
      </c>
      <c r="M8" s="21"/>
      <c r="N8" s="22">
        <f t="shared" si="5"/>
        <v>0</v>
      </c>
      <c r="O8" s="22" t="str">
        <f t="shared" si="6"/>
        <v>X</v>
      </c>
      <c r="P8" s="23" t="str">
        <f t="shared" si="7"/>
        <v/>
      </c>
      <c r="Q8" s="24" t="str">
        <f t="shared" si="1"/>
        <v/>
      </c>
      <c r="R8" s="18"/>
    </row>
    <row r="9" spans="1:19" ht="26">
      <c r="A9" s="40">
        <v>6</v>
      </c>
      <c r="B9" s="41" t="s">
        <v>25</v>
      </c>
      <c r="C9" s="40"/>
      <c r="D9" s="40"/>
      <c r="E9" s="40"/>
      <c r="F9" s="42"/>
      <c r="I9" s="26" t="str">
        <f t="shared" si="2"/>
        <v>0</v>
      </c>
      <c r="J9" s="27" t="str">
        <f t="shared" si="3"/>
        <v>0</v>
      </c>
      <c r="K9" s="28" t="str">
        <f t="shared" si="4"/>
        <v>0</v>
      </c>
      <c r="L9" s="29" t="str">
        <f t="shared" si="0"/>
        <v>0</v>
      </c>
      <c r="M9" s="21"/>
      <c r="N9" s="22">
        <f t="shared" si="5"/>
        <v>0</v>
      </c>
      <c r="O9" s="22" t="str">
        <f t="shared" si="6"/>
        <v>X</v>
      </c>
      <c r="P9" s="23" t="str">
        <f t="shared" si="7"/>
        <v/>
      </c>
      <c r="Q9" s="24" t="str">
        <f t="shared" si="1"/>
        <v/>
      </c>
      <c r="R9" s="18"/>
    </row>
    <row r="10" spans="1:19">
      <c r="A10" s="40">
        <v>7</v>
      </c>
      <c r="B10" s="41" t="s">
        <v>26</v>
      </c>
      <c r="C10" s="40"/>
      <c r="D10" s="40"/>
      <c r="E10" s="40"/>
      <c r="F10" s="42"/>
      <c r="I10" s="26" t="str">
        <f t="shared" si="2"/>
        <v>0</v>
      </c>
      <c r="J10" s="27" t="str">
        <f t="shared" si="3"/>
        <v>0</v>
      </c>
      <c r="K10" s="28" t="str">
        <f t="shared" si="4"/>
        <v>0</v>
      </c>
      <c r="L10" s="29" t="str">
        <f t="shared" si="0"/>
        <v>0</v>
      </c>
      <c r="M10" s="21"/>
      <c r="N10" s="22">
        <f t="shared" si="5"/>
        <v>0</v>
      </c>
      <c r="O10" s="22" t="str">
        <f t="shared" si="6"/>
        <v>X</v>
      </c>
      <c r="P10" s="23" t="str">
        <f t="shared" si="7"/>
        <v/>
      </c>
      <c r="Q10" s="24" t="str">
        <f t="shared" si="1"/>
        <v/>
      </c>
      <c r="R10" s="18"/>
    </row>
    <row r="11" spans="1:19" ht="26">
      <c r="A11" s="40">
        <v>8</v>
      </c>
      <c r="B11" s="41" t="s">
        <v>27</v>
      </c>
      <c r="C11" s="40"/>
      <c r="D11" s="40"/>
      <c r="E11" s="40"/>
      <c r="F11" s="42"/>
      <c r="I11" s="26" t="str">
        <f t="shared" si="2"/>
        <v>0</v>
      </c>
      <c r="J11" s="27" t="str">
        <f t="shared" si="3"/>
        <v>0</v>
      </c>
      <c r="K11" s="28" t="str">
        <f t="shared" si="4"/>
        <v>0</v>
      </c>
      <c r="L11" s="29" t="str">
        <f t="shared" si="0"/>
        <v>0</v>
      </c>
      <c r="M11" s="21"/>
      <c r="N11" s="22">
        <f t="shared" si="5"/>
        <v>0</v>
      </c>
      <c r="O11" s="22" t="str">
        <f t="shared" si="6"/>
        <v>X</v>
      </c>
      <c r="P11" s="23" t="str">
        <f t="shared" si="7"/>
        <v/>
      </c>
      <c r="Q11" s="24" t="str">
        <f t="shared" si="1"/>
        <v/>
      </c>
      <c r="R11" s="18"/>
    </row>
    <row r="12" spans="1:19" ht="19" customHeight="1" thickBot="1">
      <c r="A12" s="91"/>
      <c r="B12" s="91"/>
      <c r="C12" s="91"/>
      <c r="D12" s="91"/>
      <c r="E12" s="91"/>
      <c r="F12" s="91"/>
      <c r="G12" s="91"/>
      <c r="H12" s="91"/>
      <c r="I12" s="91"/>
      <c r="J12" s="91"/>
      <c r="K12" s="91"/>
      <c r="L12" s="91"/>
      <c r="M12" s="91"/>
      <c r="N12" s="91"/>
      <c r="O12" s="91"/>
      <c r="P12" s="91"/>
      <c r="Q12" s="91"/>
      <c r="R12" s="91"/>
      <c r="S12" s="91"/>
    </row>
    <row r="13" spans="1:19" ht="19" customHeight="1">
      <c r="A13" s="36" t="s">
        <v>9</v>
      </c>
      <c r="B13" s="37" t="s">
        <v>10</v>
      </c>
      <c r="C13" s="38" t="s">
        <v>30</v>
      </c>
      <c r="D13" s="12"/>
      <c r="E13" s="38" t="s">
        <v>31</v>
      </c>
      <c r="F13" s="39" t="s">
        <v>15</v>
      </c>
      <c r="G13" s="12"/>
      <c r="H13" s="12"/>
      <c r="I13" s="12" t="s">
        <v>32</v>
      </c>
      <c r="J13" s="12"/>
      <c r="K13" s="12" t="s">
        <v>33</v>
      </c>
      <c r="L13" s="12"/>
      <c r="M13" s="12"/>
      <c r="N13" s="12"/>
      <c r="O13" s="12"/>
      <c r="P13" s="12"/>
      <c r="Q13" s="12"/>
      <c r="R13" s="12"/>
      <c r="S13" s="12"/>
    </row>
    <row r="14" spans="1:19" ht="26">
      <c r="A14" s="40">
        <v>9</v>
      </c>
      <c r="B14" s="41" t="s">
        <v>28</v>
      </c>
      <c r="C14" s="40"/>
      <c r="D14" s="44"/>
      <c r="E14" s="40"/>
      <c r="F14" s="42"/>
      <c r="I14" s="26" t="str">
        <f>IF(C14="x","0","0")</f>
        <v>0</v>
      </c>
      <c r="J14" s="27" t="str">
        <f>IF(D14="x","1","0")</f>
        <v>0</v>
      </c>
      <c r="K14" s="28" t="str">
        <f>IF(E14="x","4","0")</f>
        <v>0</v>
      </c>
      <c r="L14" s="29" t="str">
        <f>IF(H15="x","0","0")</f>
        <v>0</v>
      </c>
      <c r="M14" s="21"/>
      <c r="N14" s="22">
        <f t="shared" si="5"/>
        <v>0</v>
      </c>
      <c r="O14" s="22" t="str">
        <f t="shared" si="6"/>
        <v>X</v>
      </c>
      <c r="P14" s="23" t="str">
        <f t="shared" si="7"/>
        <v/>
      </c>
      <c r="Q14" s="24" t="str">
        <f>IF(K14="4","X","")</f>
        <v/>
      </c>
      <c r="R14" s="18"/>
    </row>
    <row r="15" spans="1:19" ht="26">
      <c r="A15" s="40">
        <v>10</v>
      </c>
      <c r="B15" s="41" t="s">
        <v>29</v>
      </c>
      <c r="C15" s="40"/>
      <c r="D15" s="44"/>
      <c r="E15" s="40"/>
      <c r="F15" s="42"/>
      <c r="I15" s="26" t="str">
        <f>IF(C15="x","0","0")</f>
        <v>0</v>
      </c>
      <c r="J15" s="27" t="str">
        <f>IF(E16="x","1","0")</f>
        <v>0</v>
      </c>
      <c r="K15" s="28" t="str">
        <f>IF(E15="x","4","0")</f>
        <v>0</v>
      </c>
      <c r="L15" s="29" t="str">
        <f>IF(H16="x","0","0")</f>
        <v>0</v>
      </c>
      <c r="M15" s="21"/>
      <c r="N15" s="22">
        <f t="shared" si="5"/>
        <v>0</v>
      </c>
      <c r="O15" s="22" t="str">
        <f t="shared" si="6"/>
        <v>X</v>
      </c>
      <c r="P15" s="23" t="str">
        <f t="shared" si="7"/>
        <v/>
      </c>
      <c r="Q15" s="24" t="str">
        <f>IF(K15="4","X","")</f>
        <v/>
      </c>
      <c r="R15" s="18"/>
    </row>
    <row r="16" spans="1:19" ht="14" thickBot="1">
      <c r="I16" s="14"/>
      <c r="J16" s="14"/>
      <c r="K16" s="14"/>
      <c r="L16" s="14"/>
      <c r="M16" s="14"/>
      <c r="N16" s="14"/>
      <c r="O16" s="14"/>
      <c r="P16" s="14"/>
      <c r="Q16" s="14"/>
      <c r="R16" s="14"/>
    </row>
    <row r="17" spans="9:18" ht="15" customHeight="1">
      <c r="I17" s="92">
        <f>N4+N5+N6+N7+N8+N9+N10+N11+N14+N15</f>
        <v>0</v>
      </c>
      <c r="J17" s="93"/>
      <c r="K17" s="94"/>
      <c r="L17" s="30"/>
      <c r="M17" s="30"/>
      <c r="N17" s="30"/>
      <c r="O17" s="30"/>
      <c r="P17" s="95">
        <f>SUM(P18+Q18+R18)</f>
        <v>0</v>
      </c>
      <c r="Q17" s="96"/>
      <c r="R17" s="97"/>
    </row>
    <row r="18" spans="9:18" ht="14" thickBot="1">
      <c r="I18" s="31" t="str">
        <f>IF(AND(I17&gt;=0, I17&lt;=10), "0", "0")</f>
        <v>0</v>
      </c>
      <c r="J18" s="32" t="str">
        <f>IF(AND(I17&gt;=11, I17&lt;=20), "6", "0")</f>
        <v>0</v>
      </c>
      <c r="K18" s="33" t="str">
        <f>IF(AND(I17&gt;=21, I17&lt;=40), "16", "0")</f>
        <v>0</v>
      </c>
      <c r="L18" s="34"/>
      <c r="M18" s="21"/>
      <c r="N18" s="21"/>
      <c r="O18" s="21"/>
      <c r="P18" s="9" t="str">
        <f>I18</f>
        <v>0</v>
      </c>
      <c r="Q18" s="10" t="str">
        <f>J18</f>
        <v>0</v>
      </c>
      <c r="R18" s="11" t="str">
        <f>K18</f>
        <v>0</v>
      </c>
    </row>
  </sheetData>
  <mergeCells count="3">
    <mergeCell ref="A12:S12"/>
    <mergeCell ref="I17:K17"/>
    <mergeCell ref="P17:R1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Dati da chiedere alle aziende</vt:lpstr>
      <vt:lpstr>Formule Eventi</vt:lpstr>
      <vt:lpstr>Eventi sentinella</vt:lpstr>
    </vt:vector>
  </TitlesOfParts>
  <Company>Calvi Barbara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Calvi</dc:creator>
  <cp:lastModifiedBy>Barbara Calvi</cp:lastModifiedBy>
  <dcterms:created xsi:type="dcterms:W3CDTF">2017-11-24T18:03:05Z</dcterms:created>
  <dcterms:modified xsi:type="dcterms:W3CDTF">2017-11-25T08:02:06Z</dcterms:modified>
</cp:coreProperties>
</file>